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29" documentId="120_S{2AC9BD13-BADA-5192-A53E-5A8FF88502F6}" xr6:coauthVersionLast="47" xr6:coauthVersionMax="47" xr10:uidLastSave="{91F8E7DD-BE9D-4405-BEC1-006714268EF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<sst xmlns="http://schemas.openxmlformats.org/spreadsheetml/2006/main" count="180278" uniqueCount="39124">
  <si>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</si>
  <si>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</si>
  <si>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</si>
  <si>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</si>
  <si>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</si>
  <si>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</si>
  <si>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</si>
  <si>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</si>
  <si>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</si>
  <si>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</si>
  <si>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</si>
  <si>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</si>
  <si>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</si>
  <si>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</si>
  <si>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</si>
  <si>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</si>
  <si>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</si>
  <si>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</si>
  <si>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</si>
  <si>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</si>
  <si>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</si>
  <si>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</si>
  <si>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</si>
  <si>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</si>
  <si>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</si>
  <si>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</si>
  <si>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</si>
  <si>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</si>
  <si>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</si>
  <si>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</si>
  <si>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</si>
  <si>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</si>
  <si>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</si>
  <si>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</si>
  <si>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</si>
  <si>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</si>
  <si>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</si>
  <si>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</si>
  <si>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</si>
  <si>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</si>
  <si>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</si>
  <si>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</si>
  <si>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</si>
  <si>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</si>
  <si>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</si>
  <si>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</si>
  <si>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</si>
  <si>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</si>
  <si>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</si>
  <si>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</si>
  <si>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</si>
  <si>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</si>
  <si>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</si>
  <si>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</si>
  <si>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</si>
  <si>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</si>
  <si>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</si>
  <si>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</si>
  <si>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</si>
  <si>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</si>
  <si>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</si>
  <si>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</si>
  <si>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</si>
  <si>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</si>
  <si>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</si>
  <si>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</si>
  <si>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</si>
  <si>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</si>
  <si>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</si>
  <si>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</si>
  <si>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</si>
  <si>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</si>
  <si>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</si>
  <si>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</si>
  <si>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</si>
  <si>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</si>
  <si>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</si>
  <si>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</si>
  <si>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</si>
  <si>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</si>
  <si>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</si>
  <si>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</si>
  <si>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</si>
  <si>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</si>
  <si>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</si>
  <si>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</si>
  <si>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</si>
  <si>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</si>
  <si>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</si>
  <si>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</si>
  <si>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</si>
  <si>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</si>
  <si>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</si>
  <si>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</si>
  <si>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</si>
  <si>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</si>
  <si>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</si>
  <si>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</si>
  <si>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</si>
  <si>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</si>
  <si>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</si>
  <si>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</si>
  <si>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</si>
  <si>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</si>
  <si>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</si>
  <si>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</si>
  <si>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</si>
  <si>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</si>
  <si>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</si>
  <si>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</si>
  <si>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</si>
  <si>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</si>
  <si>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</si>
  <si>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</si>
  <si>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</si>
  <si>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</si>
  <si>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</si>
  <si>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</si>
  <si>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</si>
  <si>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</si>
  <si>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</si>
  <si>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</si>
  <si>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</si>
  <si>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</si>
  <si>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</si>
  <si>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</si>
  <si>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</si>
  <si>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</si>
  <si>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</si>
  <si>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</si>
  <si>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</si>
  <si>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</si>
  <si>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</si>
  <si>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</si>
  <si>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</si>
  <si>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</si>
  <si>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</si>
  <si>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</si>
  <si>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</si>
  <si>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</si>
  <si>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</si>
  <si>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</si>
  <si>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</si>
  <si>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</si>
  <si>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</si>
  <si>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</si>
  <si>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</si>
  <si>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</si>
  <si>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</si>
  <si>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</si>
  <si>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</si>
  <si>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</si>
  <si>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</si>
  <si>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</si>
  <si>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</si>
  <si>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</si>
  <si>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</si>
  <si>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</si>
  <si>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</si>
  <si>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</si>
  <si>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</si>
  <si>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</si>
  <si>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</si>
  <si>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</si>
  <si>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</si>
  <si>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</si>
  <si>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</si>
  <si>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</si>
  <si>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</si>
  <si>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</si>
  <si>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</si>
  <si>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</si>
  <si>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</si>
  <si>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</si>
  <si>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</si>
  <si>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</si>
  <si>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</si>
  <si>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</si>
  <si>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</si>
  <si>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</si>
  <si>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</si>
  <si>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</si>
  <si>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</si>
  <si>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</si>
  <si>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</si>
  <si>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</si>
  <si>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</si>
  <si>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</si>
  <si>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</si>
  <si>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</si>
  <si>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</si>
  <si>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</si>
  <si>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</si>
  <si>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</si>
  <si>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</si>
  <si>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</si>
  <si>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</si>
  <si>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</si>
  <si>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</si>
  <si>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</si>
  <si>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</si>
  <si>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</si>
  <si>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</si>
  <si>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</si>
  <si>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</si>
  <si>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</si>
  <si>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</si>
  <si>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</si>
  <si>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</si>
  <si>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</si>
  <si>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</si>
  <si>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</si>
  <si>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</si>
  <si>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</si>
  <si>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</si>
  <si>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</si>
  <si>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</si>
  <si>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</si>
  <si>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</si>
  <si>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</si>
  <si>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</si>
  <si>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</si>
  <si>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</si>
  <si>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</si>
  <si>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</si>
  <si>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</si>
  <si>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</si>
  <si>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</si>
  <si>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</si>
  <si>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</si>
  <si>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</si>
  <si>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</si>
  <si>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</si>
  <si>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</si>
  <si>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</si>
  <si>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</si>
  <si>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</si>
  <si>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</si>
  <si>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</si>
  <si>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</si>
  <si>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</si>
  <si>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</si>
  <si>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</si>
  <si>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</si>
  <si>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</si>
  <si>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</si>
  <si>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</si>
  <si>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</si>
  <si>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</si>
  <si>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</si>
  <si>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</si>
  <si>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</si>
  <si>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</si>
  <si>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</si>
  <si>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</si>
  <si>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</si>
  <si>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</si>
  <si>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</si>
  <si>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</si>
  <si>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</si>
  <si>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</si>
  <si>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</si>
  <si>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</si>
  <si>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</si>
  <si>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</si>
  <si>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</si>
  <si>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</si>
  <si>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</si>
  <si>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</si>
  <si>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</si>
  <si>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</si>
  <si>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</si>
  <si>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</si>
  <si>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</si>
  <si>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</si>
  <si>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</si>
  <si>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</si>
  <si>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</si>
  <si>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</si>
  <si>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</si>
  <si>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</si>
  <si>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</si>
  <si>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</si>
  <si>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</si>
  <si>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</si>
  <si>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</si>
  <si>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</si>
  <si>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</si>
  <si>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</si>
  <si>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</si>
  <si>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</si>
  <si>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</si>
  <si>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</si>
  <si>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</si>
  <si>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</si>
  <si>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</si>
  <si>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</si>
  <si>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</si>
  <si>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</si>
  <si>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</si>
  <si>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</si>
  <si>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</si>
  <si>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</si>
  <si>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</si>
  <si>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</si>
  <si>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</si>
  <si>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</si>
  <si>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</si>
  <si>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</si>
  <si>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</si>
  <si>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</si>
  <si>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</si>
  <si>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</si>
  <si>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</si>
  <si>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</si>
  <si>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</si>
  <si>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</si>
  <si>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</si>
  <si>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</si>
  <si>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</si>
  <si>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</si>
  <si>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</si>
  <si>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</si>
  <si>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</si>
  <si>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</si>
  <si>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</si>
  <si>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</si>
  <si>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</si>
  <si>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</si>
  <si>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</si>
  <si>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</si>
  <si>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</si>
  <si>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</si>
  <si>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</si>
  <si>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</si>
  <si>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</si>
  <si>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</si>
  <si>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</si>
  <si>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</si>
  <si>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</si>
  <si>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</si>
  <si>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</si>
  <si>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</si>
  <si>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</si>
  <si>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</si>
  <si>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</si>
  <si>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</si>
  <si>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</si>
  <si>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</si>
  <si>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</si>
  <si>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</si>
  <si>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</si>
  <si>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</si>
  <si>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</si>
  <si>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</si>
  <si>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</si>
  <si>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</si>
  <si>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</si>
  <si>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</si>
  <si>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</si>
  <si>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</si>
  <si>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</si>
  <si>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</si>
  <si>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</si>
  <si>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</si>
  <si>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</si>
  <si>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</si>
  <si>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</si>
  <si>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</si>
  <si>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</si>
  <si>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</si>
  <si>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</si>
  <si>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</si>
  <si>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</si>
  <si>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</si>
  <si>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</si>
  <si>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</si>
  <si>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</si>
  <si>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</si>
  <si>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</si>
  <si>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</si>
  <si>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</si>
  <si>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</si>
  <si>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</si>
  <si>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</si>
  <si>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</si>
  <si>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</si>
  <si>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</si>
  <si>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</si>
  <si>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</si>
  <si>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</si>
  <si>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</si>
  <si>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</si>
  <si>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</si>
  <si>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</si>
  <si>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</si>
  <si>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</si>
  <si>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</si>
  <si>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</si>
  <si>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</si>
  <si>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</si>
  <si>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</si>
  <si>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</si>
  <si>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</si>
  <si>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</si>
  <si>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</si>
  <si>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</si>
  <si>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</si>
  <si>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</si>
  <si>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</si>
  <si>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</si>
  <si>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</si>
  <si>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</si>
  <si>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</si>
  <si>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</si>
  <si>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</si>
  <si>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</si>
  <si>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</si>
  <si>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</si>
  <si>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</si>
  <si>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</si>
  <si>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</si>
  <si>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</si>
  <si>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</si>
  <si>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</si>
  <si>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</si>
  <si>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</si>
  <si>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</si>
  <si>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</si>
  <si>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</si>
  <si>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</si>
  <si>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</si>
  <si>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</si>
  <si>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</si>
  <si>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</si>
  <si>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</si>
  <si>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</si>
  <si>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</si>
  <si>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</si>
  <si>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</si>
  <si>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</si>
  <si>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</si>
  <si>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</si>
  <si>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</si>
  <si>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</si>
  <si>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</si>
  <si>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</si>
  <si>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</si>
  <si>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</si>
  <si>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</si>
  <si>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</si>
  <si>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</si>
  <si>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</si>
  <si>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</si>
  <si>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</si>
  <si>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</si>
  <si>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</si>
  <si>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</si>
  <si>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</si>
  <si>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</si>
  <si>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</si>
  <si>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</si>
  <si>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</si>
  <si>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</si>
  <si>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</si>
  <si>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</si>
  <si>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</si>
  <si>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</si>
  <si>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</si>
  <si>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</si>
  <si>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</si>
  <si>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</si>
  <si>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</si>
  <si>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</si>
  <si>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</si>
  <si>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</si>
  <si>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</si>
  <si>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</si>
  <si>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</si>
  <si>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</si>
  <si>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</si>
  <si>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</si>
  <si>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</si>
  <si>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</si>
  <si>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</si>
  <si>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</si>
  <si>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</si>
  <si>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</si>
  <si>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</si>
  <si>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</si>
  <si>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</si>
  <si>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</si>
  <si>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</si>
  <si>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</si>
  <si>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</si>
  <si>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</si>
  <si>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</si>
  <si>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</si>
  <si>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</si>
  <si>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</si>
  <si>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</si>
  <si>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</si>
  <si>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</si>
  <si>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</si>
  <si>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</si>
  <si>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</si>
  <si>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</si>
  <si>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</si>
  <si>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</si>
  <si>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</si>
  <si>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</si>
  <si>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</si>
  <si>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</si>
  <si>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</si>
  <si>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</si>
  <si>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</si>
  <si>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</si>
  <si>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</si>
  <si>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</si>
  <si>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</si>
  <si>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</si>
  <si>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</si>
  <si>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</si>
  <si>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</si>
  <si>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</si>
  <si>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</si>
  <si>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</si>
  <si>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</si>
  <si>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</si>
  <si>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</si>
  <si>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</si>
  <si>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</si>
  <si>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</si>
  <si>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</si>
  <si>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</si>
  <si>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</si>
  <si>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</si>
  <si>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</si>
  <si>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</si>
  <si>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</si>
  <si>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</si>
  <si>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</si>
  <si>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</si>
  <si>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</si>
  <si>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</si>
  <si>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</si>
  <si>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</si>
  <si>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</si>
  <si>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</si>
  <si>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</si>
  <si>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</si>
  <si>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</si>
  <si>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</si>
  <si>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</si>
  <si>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</si>
  <si>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</si>
  <si>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</si>
  <si>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</si>
  <si>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</si>
  <si>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</si>
  <si>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</si>
  <si>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</si>
  <si>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</si>
  <si>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</si>
  <si>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</si>
  <si>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</si>
  <si>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</si>
  <si>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</si>
  <si>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</si>
  <si>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</si>
  <si>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</si>
  <si>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</si>
  <si>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</si>
  <si>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</si>
  <si>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</si>
  <si>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</si>
  <si>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</si>
  <si>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</si>
  <si>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</si>
  <si>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</si>
  <si>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</si>
  <si>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</si>
  <si>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</si>
  <si>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</si>
  <si>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</si>
  <si>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</si>
  <si>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</si>
  <si>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</si>
  <si>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</si>
  <si>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</si>
  <si>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</si>
  <si>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</si>
  <si>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</si>
  <si>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</si>
  <si>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</si>
  <si>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</si>
  <si>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</si>
  <si>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</si>
  <si>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</si>
  <si>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</si>
  <si>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</si>
  <si>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</si>
  <si>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</si>
  <si>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</si>
  <si>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</si>
  <si>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</si>
  <si>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</si>
  <si>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</si>
  <si>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</si>
  <si>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</si>
  <si>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</si>
  <si>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</si>
  <si>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</si>
  <si>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</si>
  <si>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</si>
  <si>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</si>
  <si>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</si>
  <si>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</si>
  <si>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</si>
  <si>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</si>
  <si>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</si>
  <si>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</si>
  <si>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</si>
  <si>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</si>
  <si>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</si>
  <si>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</si>
  <si>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</si>
  <si>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</si>
  <si>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</si>
  <si>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</si>
  <si>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</si>
  <si>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</si>
  <si>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</si>
  <si>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</si>
  <si>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</si>
  <si>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</si>
  <si>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</si>
  <si>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</si>
  <si>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</si>
  <si>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</si>
  <si>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</si>
  <si>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</si>
  <si>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</si>
  <si>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</si>
  <si>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</si>
  <si>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</si>
  <si>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</si>
  <si>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</si>
  <si>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</si>
  <si>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</si>
  <si>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</si>
  <si>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</si>
  <si>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</si>
  <si>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</si>
  <si>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</si>
  <si>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</si>
  <si>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</si>
  <si>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</si>
  <si>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</si>
  <si>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</si>
  <si>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</si>
  <si>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</si>
  <si>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</si>
  <si>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</si>
  <si>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</si>
  <si>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</si>
  <si>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</si>
  <si>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</si>
  <si>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</si>
  <si>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</si>
  <si>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</si>
  <si>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</si>
  <si>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</si>
  <si>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</si>
  <si>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</si>
  <si>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</si>
  <si>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</si>
  <si>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</si>
  <si>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</si>
  <si>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</si>
  <si>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</si>
  <si>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</si>
  <si>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</si>
  <si>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</si>
  <si>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</si>
  <si>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</si>
  <si>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</si>
  <si>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</si>
  <si>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</si>
  <si>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</si>
  <si>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</si>
  <si>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</si>
  <si>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</si>
  <si>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</si>
  <si>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</si>
  <si>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</si>
  <si>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</si>
  <si>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</si>
  <si>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</si>
  <si>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</si>
  <si>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</si>
  <si>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</si>
  <si>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</si>
  <si>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</si>
  <si>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</si>
  <si>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</si>
  <si>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</si>
  <si>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</si>
  <si>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</si>
  <si>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</si>
  <si>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</si>
  <si>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</si>
  <si>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</si>
  <si>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</si>
  <si>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</si>
  <si>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</si>
  <si>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</si>
  <si>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</si>
  <si>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</si>
  <si>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</si>
  <si>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</si>
  <si>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</si>
  <si>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</si>
  <si>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</si>
  <si>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</si>
  <si>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</si>
  <si>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</si>
  <si>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</si>
  <si>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</si>
  <si>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</si>
  <si>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</si>
  <si>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</si>
  <si>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</si>
  <si>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</si>
  <si>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</si>
  <si>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</si>
  <si>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</si>
  <si>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</si>
  <si>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</si>
  <si>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</si>
  <si>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</si>
  <si>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</si>
  <si>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</si>
  <si>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</si>
  <si>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</si>
  <si>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</si>
  <si>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</si>
  <si>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</si>
  <si>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</si>
  <si>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</si>
  <si>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</si>
  <si>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</si>
  <si>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</si>
  <si>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</si>
  <si>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</si>
  <si>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</si>
  <si>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</si>
  <si>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</si>
  <si>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</si>
  <si>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</si>
  <si>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</si>
  <si>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</si>
  <si>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</si>
  <si>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</si>
  <si>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</si>
  <si>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</si>
  <si>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</si>
  <si>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</si>
  <si>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</si>
  <si>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</si>
  <si>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</si>
  <si>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</si>
  <si>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</si>
  <si>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</si>
  <si>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</si>
  <si>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</si>
  <si>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</si>
  <si>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</si>
  <si>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</si>
  <si>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</si>
  <si>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</si>
  <si>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</si>
  <si>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</si>
  <si>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</si>
  <si>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</si>
  <si>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</si>
  <si>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</si>
  <si>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</si>
  <si>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</si>
  <si>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</si>
  <si>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</si>
  <si>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</si>
  <si>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</si>
  <si>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</si>
  <si>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</si>
  <si>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</si>
  <si>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</si>
  <si>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</si>
  <si>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</si>
  <si>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</si>
  <si>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</si>
  <si>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</si>
  <si>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</si>
  <si>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</si>
  <si>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</si>
  <si>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</si>
  <si>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</si>
  <si>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</si>
  <si>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</si>
  <si>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</si>
  <si>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</si>
  <si>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</si>
  <si>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</si>
  <si>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</si>
  <si>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</si>
  <si>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</si>
  <si>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</si>
  <si>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</si>
  <si>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</si>
  <si>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</si>
  <si>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</si>
  <si>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</si>
  <si>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</si>
  <si>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</si>
  <si>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</si>
  <si>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</si>
  <si>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</si>
  <si>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</si>
  <si>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</si>
  <si>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</si>
  <si>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</si>
  <si>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</si>
  <si>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</si>
  <si>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</si>
  <si>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</si>
  <si>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</si>
  <si>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</si>
  <si>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</si>
  <si>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</si>
  <si>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</si>
  <si>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</si>
  <si>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</si>
  <si>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</si>
  <si>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</si>
  <si>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</si>
  <si>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</si>
  <si>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</si>
  <si>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</si>
  <si>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</si>
  <si>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</si>
  <si>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</si>
  <si>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</si>
  <si>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</si>
  <si>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</si>
  <si>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</si>
  <si>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</si>
  <si>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</si>
  <si>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</si>
  <si>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</si>
  <si>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</si>
  <si>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</si>
  <si>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</si>
  <si>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</si>
  <si>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</si>
  <si>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</si>
  <si>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</si>
  <si>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</si>
  <si>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</si>
  <si>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</si>
  <si>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</si>
  <si>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</si>
  <si>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</si>
  <si>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</si>
  <si>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</si>
  <si>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</si>
  <si>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</si>
  <si>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</si>
  <si>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</si>
  <si>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</si>
  <si>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</si>
  <si>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</si>
  <si>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</si>
  <si>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</si>
  <si>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</si>
  <si>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</si>
  <si>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</si>
  <si>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</si>
  <si>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</si>
  <si>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</si>
  <si>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</si>
  <si>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</si>
  <si>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</si>
  <si>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</si>
  <si>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</si>
  <si>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</si>
  <si>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</si>
  <si>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</si>
  <si>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</si>
  <si>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</si>
  <si>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</si>
  <si>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</si>
  <si>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</si>
  <si>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</si>
  <si>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</si>
  <si>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</si>
  <si>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</si>
  <si>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</si>
  <si>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</si>
  <si>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</si>
  <si>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</si>
  <si>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</si>
  <si>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</si>
  <si>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</si>
  <si>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</si>
  <si>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</si>
  <si>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</si>
  <si>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</si>
  <si>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</si>
  <si>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</si>
  <si>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</si>
  <si>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</si>
  <si>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</si>
  <si>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</si>
  <si>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</si>
  <si>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</si>
  <si>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</si>
  <si>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</si>
  <si>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</si>
  <si>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</si>
  <si>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</si>
  <si>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</si>
  <si>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</si>
  <si>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</si>
  <si>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</si>
  <si>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</si>
  <si>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</si>
  <si>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</si>
  <si>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</si>
  <si>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</si>
  <si>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</si>
  <si>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</si>
  <si>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</si>
  <si>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</si>
  <si>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</si>
  <si>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</si>
  <si>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</si>
  <si>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</si>
  <si>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</si>
  <si>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</si>
  <si>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</si>
  <si>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</si>
  <si>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</si>
  <si>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</si>
  <si>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</si>
  <si>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</si>
  <si>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</si>
  <si>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</si>
  <si>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</si>
  <si>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</si>
  <si>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</si>
  <si>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</si>
  <si>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</si>
  <si>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</si>
  <si>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</si>
  <si>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</si>
  <si>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</si>
  <si>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</si>
  <si>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</si>
  <si>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</si>
  <si>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</si>
  <si>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</si>
  <si>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</si>
  <si>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</si>
  <si>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</si>
  <si>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</si>
  <si>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</si>
  <si>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</si>
  <si>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</si>
  <si>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</si>
  <si>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</si>
  <si>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</si>
  <si>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</si>
  <si>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</si>
  <si>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</si>
  <si>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</si>
  <si>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</si>
  <si>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</si>
  <si>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</si>
  <si>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</si>
  <si>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</si>
  <si>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</si>
  <si>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</si>
  <si>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</si>
  <si>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</si>
  <si>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</si>
  <si>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</si>
  <si>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</si>
  <si>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</si>
  <si>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</si>
  <si>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</si>
  <si>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</si>
  <si>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</si>
  <si>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</si>
  <si>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</si>
  <si>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</si>
  <si>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</si>
  <si>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</si>
  <si>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</si>
  <si>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</si>
  <si>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</si>
  <si>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</si>
  <si>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</si>
  <si>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</si>
  <si>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</si>
  <si>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</si>
  <si>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</si>
  <si>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</si>
  <si>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</si>
  <si>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</si>
  <si>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</si>
  <si>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</si>
  <si>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</si>
  <si>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</si>
  <si>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</si>
  <si>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</si>
  <si>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</si>
  <si>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</si>
  <si>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</si>
  <si>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</si>
  <si>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</si>
  <si>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</si>
  <si>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</si>
  <si>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</si>
  <si>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</si>
  <si>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</si>
  <si>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</si>
  <si>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</si>
  <si>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</si>
  <si>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</si>
  <si>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</si>
  <si>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</si>
  <si>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</si>
  <si>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</si>
  <si>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</si>
  <si>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</si>
  <si>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</si>
  <si>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</si>
  <si>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</si>
  <si>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</si>
  <si>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</si>
  <si>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</si>
  <si>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</si>
  <si>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</si>
  <si>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</si>
  <si>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</si>
  <si>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</si>
  <si>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</si>
  <si>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</si>
  <si>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</si>
  <si>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</si>
  <si>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</si>
  <si>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</si>
  <si>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</si>
  <si>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</si>
  <si>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</si>
  <si>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</si>
  <si>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</si>
  <si>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</si>
  <si>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</si>
  <si>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</si>
  <si>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</si>
  <si>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</si>
  <si>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</si>
  <si>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</si>
  <si>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</si>
  <si>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</si>
  <si>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</si>
  <si>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</si>
  <si>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</si>
  <si>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</si>
  <si>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</si>
  <si>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</si>
  <si>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</si>
  <si>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</si>
  <si>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</si>
  <si>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</si>
  <si>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</si>
  <si>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</si>
  <si>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</si>
  <si>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</si>
  <si>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</si>
  <si>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</si>
  <si>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</si>
  <si>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</si>
  <si>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</si>
  <si>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</si>
  <si>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</si>
  <si>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</si>
  <si>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</si>
  <si>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</si>
  <si>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</si>
  <si>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</si>
  <si>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</si>
  <si>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</si>
  <si>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</si>
  <si>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</si>
  <si>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</si>
  <si>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</si>
  <si>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</si>
  <si>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</si>
  <si>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</si>
  <si>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</si>
  <si>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</si>
  <si>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</si>
  <si>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</si>
  <si>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</si>
  <si>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</si>
  <si>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</si>
  <si>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</si>
  <si>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</si>
  <si>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</si>
  <si>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</si>
  <si>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</si>
  <si>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</si>
  <si>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</si>
  <si>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</si>
  <si>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</si>
  <si>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</si>
  <si>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</si>
  <si>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</si>
  <si>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</si>
  <si>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</si>
  <si>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</si>
  <si>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</si>
  <si>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</si>
  <si>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</si>
  <si>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</si>
  <si>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</si>
  <si>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</si>
  <si>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</si>
  <si>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</si>
  <si>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</si>
  <si>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</si>
  <si>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</si>
  <si>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</si>
  <si>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</si>
  <si>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</si>
  <si>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</si>
  <si>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</si>
  <si>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</si>
  <si>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</si>
  <si>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</si>
  <si>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</si>
  <si>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</si>
  <si>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</si>
  <si>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</si>
  <si>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</si>
  <si>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</si>
  <si>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</si>
  <si>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</si>
  <si>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</si>
  <si>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</si>
  <si>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</si>
  <si>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</si>
  <si>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</si>
  <si>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</si>
  <si>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</si>
  <si>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</si>
  <si>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</si>
  <si>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</si>
  <si>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</si>
  <si>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</si>
  <si>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</si>
  <si>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</si>
  <si>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</si>
  <si>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</si>
  <si>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</si>
  <si>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</si>
  <si>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</si>
  <si>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</si>
  <si>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</si>
  <si>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</si>
  <si>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</si>
  <si>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</si>
  <si>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</si>
  <si>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</si>
  <si>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</si>
  <si>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</si>
  <si>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</si>
  <si>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</si>
  <si>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</si>
  <si>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</si>
  <si>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</si>
  <si>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</si>
  <si>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</si>
  <si>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</si>
  <si>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</si>
  <si>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</si>
  <si>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</si>
  <si>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</si>
  <si>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</si>
  <si>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</si>
  <si>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</si>
  <si>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</si>
  <si>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</si>
  <si>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</si>
  <si>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</si>
  <si>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</si>
  <si>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</si>
  <si>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</si>
  <si>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</si>
  <si>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</si>
  <si>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</si>
  <si>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</si>
  <si>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</si>
  <si>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</si>
  <si>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</si>
  <si>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</si>
  <si>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</si>
  <si>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</si>
  <si>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</si>
  <si>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</si>
  <si>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</si>
  <si>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</si>
  <si>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</si>
  <si>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</si>
  <si>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</si>
  <si>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</si>
  <si>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</si>
  <si>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</si>
  <si>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</si>
  <si>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</si>
  <si>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</si>
  <si>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</si>
  <si>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</si>
  <si>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</si>
  <si>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</si>
  <si>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</si>
  <si>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</si>
  <si>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</si>
  <si>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</si>
  <si>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</si>
  <si>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</si>
  <si>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</si>
  <si>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</si>
  <si>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</si>
  <si>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</si>
  <si>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</si>
  <si>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</si>
  <si>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</si>
  <si>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</si>
  <si>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</si>
  <si>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</si>
  <si>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</si>
  <si>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</si>
  <si>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</si>
  <si>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</si>
  <si>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</si>
  <si>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</si>
  <si>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</si>
  <si>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</si>
  <si>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</si>
  <si>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</si>
  <si>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</si>
  <si>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</si>
  <si>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</si>
  <si>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</si>
  <si>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</si>
  <si>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</si>
  <si>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</si>
  <si>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</si>
  <si>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</si>
  <si>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</si>
  <si>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</si>
  <si>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</si>
  <si>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</si>
  <si>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</si>
  <si>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</si>
  <si>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</si>
  <si>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</si>
  <si>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</si>
  <si>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</si>
  <si>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</si>
  <si>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</si>
  <si>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</si>
  <si>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</si>
  <si>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</si>
  <si>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</si>
  <si>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</si>
  <si>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</si>
  <si>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</si>
  <si>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</si>
  <si>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</si>
  <si>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</si>
  <si>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</si>
  <si>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</si>
  <si>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</si>
  <si>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</si>
  <si>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</si>
  <si>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</si>
  <si>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</si>
  <si>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</si>
  <si>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</si>
  <si>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</si>
  <si>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</si>
  <si>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</si>
  <si>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</si>
  <si>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</si>
  <si>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</si>
  <si>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</si>
  <si>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</si>
  <si>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</si>
  <si>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</si>
  <si>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</si>
  <si>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</si>
  <si>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</si>
  <si>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</si>
  <si>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</si>
  <si>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</si>
  <si>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</si>
  <si>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</si>
  <si>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</si>
  <si>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</si>
  <si>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</si>
  <si>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</si>
  <si>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</si>
  <si>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</si>
  <si>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</si>
  <si>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</si>
  <si>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</si>
  <si>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</si>
  <si>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</si>
  <si>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</si>
  <si>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</si>
  <si>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</si>
  <si>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</si>
  <si>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</si>
  <si>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</si>
  <si>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</si>
  <si>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</si>
  <si>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</si>
  <si>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</si>
  <si>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</si>
  <si>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</si>
  <si>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</si>
  <si>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</si>
  <si>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</si>
  <si>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</si>
  <si>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</si>
  <si>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</si>
  <si>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</si>
  <si>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</si>
  <si>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</si>
  <si>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</si>
  <si>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</si>
  <si>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</si>
  <si>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</si>
  <si>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</si>
  <si>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</si>
  <si>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</si>
  <si>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</si>
  <si>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</si>
  <si>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</si>
  <si>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</si>
  <si>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</si>
  <si>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</si>
  <si>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</si>
  <si>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</si>
  <si>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</si>
  <si>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</si>
  <si>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</si>
  <si>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</si>
  <si>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</si>
  <si>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</si>
  <si>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</si>
  <si>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</si>
  <si>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</si>
  <si>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</si>
  <si>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</si>
  <si>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</si>
  <si>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</si>
  <si>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</si>
  <si>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</si>
  <si>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</si>
  <si>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</si>
  <si>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</si>
  <si>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</si>
  <si>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</si>
  <si>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</si>
  <si>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</si>
  <si>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</si>
  <si>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</si>
  <si>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</si>
  <si>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</si>
  <si>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</si>
  <si>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</si>
  <si>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</si>
  <si>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</si>
  <si>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</si>
  <si>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</si>
  <si>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</si>
  <si>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</si>
  <si>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</si>
  <si>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</si>
  <si>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</si>
  <si>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</si>
  <si>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</si>
  <si>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</si>
  <si>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</si>
  <si>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</si>
  <si>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</si>
  <si>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</si>
  <si>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</si>
  <si>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</si>
  <si>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</si>
  <si>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</si>
  <si>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</si>
  <si>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</si>
  <si>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</si>
  <si>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</si>
  <si>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</si>
  <si>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</si>
  <si>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</si>
  <si>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</si>
  <si>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</si>
  <si>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</si>
  <si>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</si>
  <si>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</si>
  <si>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</si>
  <si>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</si>
  <si>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</si>
  <si>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</si>
  <si>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</si>
  <si>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</si>
  <si>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</si>
  <si>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</si>
  <si>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</si>
  <si>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</si>
  <si>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</si>
  <si>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</si>
  <si>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</si>
  <si>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</si>
  <si>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</si>
  <si>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</si>
  <si>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</si>
  <si>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</si>
  <si>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</si>
  <si>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</si>
  <si>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</si>
  <si>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</si>
  <si>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</si>
  <si>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</si>
  <si>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</si>
  <si>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</si>
  <si>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</si>
  <si>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</si>
  <si>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</si>
  <si>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</si>
  <si>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</si>
  <si>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</si>
  <si>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</si>
  <si>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</si>
  <si>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</si>
  <si>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</si>
  <si>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</si>
  <si>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</si>
  <si>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</si>
  <si>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</si>
  <si>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</si>
  <si>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</si>
  <si>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</si>
  <si>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</si>
  <si>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</si>
  <si>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</si>
  <si>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</si>
  <si>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</si>
  <si>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</si>
  <si>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</si>
  <si>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</si>
  <si>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</si>
  <si>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</si>
  <si>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</si>
  <si>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</si>
  <si>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</si>
  <si>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</si>
  <si>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</si>
  <si>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</si>
  <si>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</si>
  <si>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</si>
  <si>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</si>
  <si>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</si>
  <si>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</si>
  <si>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</si>
  <si>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</si>
  <si>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</si>
  <si>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</si>
  <si>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</si>
  <si>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</si>
  <si>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</si>
  <si>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</si>
  <si>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</si>
  <si>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</si>
  <si>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</si>
  <si>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</si>
  <si>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</si>
  <si>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</si>
  <si>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</si>
  <si>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</si>
  <si>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</si>
  <si>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</si>
  <si>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</si>
  <si>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</si>
  <si>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</si>
  <si>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</si>
  <si>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</si>
  <si>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</si>
  <si>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</si>
  <si>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</si>
  <si>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</si>
  <si>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</si>
  <si>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</si>
  <si>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</si>
  <si>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</si>
  <si>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</si>
  <si>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</si>
  <si>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</si>
  <si>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</si>
  <si>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</si>
  <si>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</si>
  <si>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</si>
  <si>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</si>
  <si>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</si>
  <si>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</si>
  <si>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</si>
  <si>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</si>
  <si>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</si>
  <si>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</si>
  <si>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</si>
  <si>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</si>
  <si>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</si>
  <si>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</si>
  <si>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</si>
  <si>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</si>
  <si>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</si>
  <si>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</si>
  <si>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</si>
  <si>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</si>
  <si>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</si>
  <si>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</si>
  <si>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</si>
  <si>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</si>
  <si>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</si>
  <si>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</si>
  <si>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</si>
  <si>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</si>
  <si>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</si>
  <si>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</si>
  <si>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</si>
  <si>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</si>
  <si>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</si>
  <si>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</si>
  <si>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</si>
  <si>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</si>
  <si>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</si>
  <si>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</si>
  <si>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</si>
  <si>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</si>
  <si>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</si>
  <si>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</si>
  <si>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</si>
  <si>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</si>
  <si>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</si>
  <si>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</si>
  <si>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</si>
  <si>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</si>
  <si>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</si>
  <si>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</si>
  <si>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</si>
  <si>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</si>
  <si>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</si>
  <si>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</si>
  <si>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</si>
  <si>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</si>
  <si>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</si>
  <si>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</si>
  <si>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</si>
  <si>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</si>
  <si>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</si>
  <si>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</si>
  <si>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</si>
  <si>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</si>
  <si>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</si>
  <si>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</si>
  <si>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</si>
  <si>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</si>
  <si>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</si>
  <si>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</si>
  <si>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</si>
  <si>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</si>
  <si>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</si>
  <si>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</si>
  <si>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</si>
  <si>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</si>
  <si>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</si>
  <si>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</si>
  <si>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</si>
  <si>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</si>
  <si>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</si>
  <si>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</si>
  <si>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</si>
  <si>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</si>
  <si>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</si>
  <si>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</si>
  <si>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</si>
  <si>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</si>
  <si>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</si>
  <si>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</si>
  <si>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</si>
  <si>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</si>
  <si>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</si>
  <si>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</si>
  <si>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</si>
  <si>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</si>
  <si>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</si>
  <si>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</si>
  <si>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</si>
  <si>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</si>
  <si>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</si>
  <si>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</si>
  <si>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</si>
  <si>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</si>
  <si>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</si>
  <si>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</si>
  <si>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</si>
  <si>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</si>
  <si>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</si>
  <si>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</si>
  <si>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</si>
  <si>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</si>
  <si>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</si>
  <si>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</si>
  <si>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</si>
  <si>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</si>
  <si>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</si>
  <si>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</si>
  <si>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</si>
  <si>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</si>
  <si>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</si>
  <si>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</si>
  <si>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</si>
  <si>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</si>
  <si>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</si>
  <si>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</si>
  <si>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</si>
  <si>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</si>
  <si>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</si>
  <si>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</si>
  <si>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</si>
  <si>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</si>
  <si>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</si>
  <si>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</si>
  <si>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</si>
  <si>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</si>
  <si>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</si>
  <si>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</si>
  <si>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</si>
  <si>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</si>
  <si>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</si>
  <si>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</si>
  <si>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</si>
  <si>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</si>
  <si>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</si>
  <si>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</si>
  <si>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</si>
  <si>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</si>
  <si>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</si>
  <si>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</si>
  <si>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</si>
  <si>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</si>
  <si>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</si>
  <si>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</si>
  <si>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</si>
  <si>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</si>
  <si>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</si>
  <si>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</si>
  <si>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</si>
  <si>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</si>
  <si>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</si>
  <si>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</si>
  <si>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</si>
  <si>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</si>
  <si>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</si>
  <si>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</si>
  <si>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</si>
  <si>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</si>
  <si>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</si>
  <si>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</si>
  <si>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</si>
  <si>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</si>
  <si>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</si>
  <si>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</si>
  <si>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</si>
  <si>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</si>
  <si>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</si>
  <si>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</si>
  <si>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</si>
  <si>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</si>
  <si>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</si>
  <si>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</si>
  <si>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</si>
  <si>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</si>
  <si>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</si>
  <si>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</si>
  <si>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</si>
  <si>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</si>
  <si>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</si>
  <si>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</si>
  <si>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</si>
  <si>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</si>
  <si>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</si>
  <si>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</si>
  <si>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</si>
  <si>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</si>
  <si>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</si>
  <si>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</si>
  <si>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</si>
  <si>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</si>
  <si>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</si>
  <si>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</si>
  <si>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</si>
  <si>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</si>
  <si>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</si>
  <si>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</si>
  <si>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</si>
  <si>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</si>
  <si>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</si>
  <si>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</si>
  <si>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</si>
  <si>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</si>
  <si>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</si>
  <si>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</si>
  <si>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</si>
  <si>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</si>
  <si>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</si>
  <si>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</si>
  <si>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</si>
  <si>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</si>
  <si>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</si>
  <si>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</si>
  <si>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</si>
  <si>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</si>
  <si>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</si>
  <si>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</si>
  <si>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</si>
  <si>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</si>
  <si>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</si>
  <si>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</si>
  <si>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</si>
  <si>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</si>
  <si>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</si>
  <si>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</si>
  <si>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</si>
  <si>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</si>
  <si>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</si>
  <si>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</si>
  <si>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</si>
  <si>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</si>
  <si>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</si>
  <si>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</si>
  <si>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</si>
  <si>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</si>
  <si>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</si>
  <si>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</si>
  <si>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</si>
  <si>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</si>
  <si>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</si>
  <si>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</si>
  <si>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</si>
  <si>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</si>
  <si>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</si>
  <si>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</si>
  <si>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</si>
  <si>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</si>
  <si>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</si>
  <si>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</si>
  <si>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</si>
  <si>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</si>
  <si>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</si>
  <si>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</si>
  <si>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</si>
  <si>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</si>
  <si>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</si>
  <si>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</si>
  <si>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</si>
  <si>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</si>
  <si>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</si>
  <si>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</si>
  <si>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</si>
  <si>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</si>
  <si>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</si>
  <si>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</si>
  <si>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</si>
  <si>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</si>
  <si>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</si>
  <si>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</si>
  <si>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</si>
  <si>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</si>
  <si>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</si>
  <si>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</si>
  <si>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</si>
  <si>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</si>
  <si>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</si>
  <si>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</si>
  <si>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</si>
  <si>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</si>
  <si>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</si>
  <si>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</si>
  <si>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</si>
  <si>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</si>
  <si>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</si>
  <si>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</si>
  <si>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</si>
  <si>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</si>
  <si>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</si>
  <si>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</si>
  <si>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</si>
  <si>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</si>
  <si>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</si>
  <si>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</si>
  <si>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</si>
  <si>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</si>
  <si>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</si>
  <si>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</si>
  <si>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</si>
  <si>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</si>
  <si>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</si>
  <si>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</si>
  <si>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</si>
  <si>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</si>
  <si>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</si>
  <si>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</si>
  <si>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</si>
  <si>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</si>
  <si>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</si>
  <si>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</si>
  <si>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</si>
  <si>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</si>
  <si>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</si>
  <si>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</si>
  <si>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</si>
  <si>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</si>
  <si>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</si>
  <si>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</si>
  <si>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</si>
  <si>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</si>
  <si>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</si>
  <si>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</si>
  <si>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</si>
  <si>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</si>
  <si>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</si>
  <si>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</si>
  <si>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</si>
  <si>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</si>
  <si>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</si>
  <si>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</si>
  <si>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</si>
  <si>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</si>
  <si>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</si>
  <si>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</si>
  <si>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</si>
  <si>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</si>
  <si>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</si>
  <si>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</si>
  <si>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</si>
  <si>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</si>
  <si>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</si>
  <si>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</si>
  <si>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</si>
  <si>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</si>
  <si>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</si>
  <si>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</si>
  <si>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</si>
  <si>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</si>
  <si>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</si>
  <si>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</si>
  <si>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</si>
  <si>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</si>
  <si>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</si>
  <si>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</si>
  <si>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</si>
  <si>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</si>
  <si>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</si>
  <si>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</si>
  <si>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</si>
  <si>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</si>
  <si>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</si>
  <si>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</si>
  <si>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</si>
  <si>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</si>
  <si>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</si>
  <si>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</si>
  <si>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</si>
  <si>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</si>
  <si>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</si>
  <si>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</si>
  <si>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</si>
  <si>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</si>
  <si>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</si>
  <si>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</si>
  <si>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</si>
  <si>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</si>
  <si>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</si>
  <si>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</si>
  <si>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</si>
  <si>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</si>
  <si>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</si>
  <si>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</si>
  <si>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</si>
  <si>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</si>
  <si>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</si>
  <si>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</si>
  <si>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</si>
  <si>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</si>
  <si>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</si>
  <si>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</si>
  <si>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</si>
  <si>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</si>
  <si>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</si>
  <si>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</si>
  <si>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</si>
  <si>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</si>
  <si>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</si>
  <si>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</si>
  <si>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</si>
  <si>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</si>
  <si>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</si>
  <si>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</si>
  <si>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</si>
  <si>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</si>
  <si>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</si>
  <si>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</si>
  <si>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</si>
  <si>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</si>
  <si>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</si>
  <si>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</si>
  <si>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</si>
  <si>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</si>
  <si>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</si>
  <si>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</si>
  <si>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</si>
  <si>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</si>
  <si>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</si>
  <si>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</si>
  <si>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</si>
  <si>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</si>
  <si>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</si>
  <si>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</si>
  <si>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</si>
  <si>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</si>
  <si>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</si>
  <si>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</si>
  <si>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</si>
  <si>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</si>
  <si>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</si>
  <si>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</si>
  <si>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</si>
  <si>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</si>
  <si>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</si>
  <si>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</si>
  <si>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</si>
  <si>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</si>
  <si>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</si>
  <si>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</si>
  <si>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</si>
  <si>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</si>
  <si>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</si>
  <si>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</si>
  <si>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</si>
  <si>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</si>
  <si>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</si>
  <si>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</si>
  <si>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</si>
  <si>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</si>
  <si>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</si>
  <si>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</si>
  <si>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</si>
  <si>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</si>
  <si>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</si>
  <si>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</si>
  <si>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</si>
  <si>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</si>
  <si>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</si>
  <si>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</si>
  <si>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</si>
  <si>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</si>
  <si>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</si>
  <si>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</si>
  <si>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</si>
  <si>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</si>
  <si>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</si>
  <si>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</si>
  <si>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</si>
  <si>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</si>
  <si>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</si>
  <si>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</si>
  <si>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</si>
  <si>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</si>
  <si>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</si>
  <si>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</si>
  <si>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</si>
  <si>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</si>
  <si>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</si>
  <si>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</si>
  <si>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</si>
  <si>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</si>
  <si>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</si>
  <si>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</si>
  <si>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</si>
  <si>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</si>
  <si>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</si>
  <si>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</si>
  <si>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</si>
  <si>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</si>
  <si>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</si>
  <si>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</si>
  <si>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</si>
  <si>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</si>
  <si>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</si>
  <si>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</si>
  <si>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</si>
  <si>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</si>
  <si>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</si>
  <si>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</si>
  <si>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</si>
  <si>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</si>
  <si>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</si>
  <si>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</si>
  <si>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</si>
  <si>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</si>
  <si>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</si>
  <si>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</si>
  <si>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</si>
  <si>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</si>
  <si>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</si>
  <si>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</si>
  <si>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</si>
  <si>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</si>
  <si>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</si>
  <si>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</si>
  <si>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</si>
  <si>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</si>
  <si>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</si>
  <si>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</si>
  <si>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</si>
  <si>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</si>
  <si>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</si>
  <si>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</si>
  <si>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</si>
  <si>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</si>
  <si>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</si>
  <si>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</si>
  <si>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</si>
  <si>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</si>
  <si>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</si>
  <si>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</si>
  <si>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</si>
  <si>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</si>
  <si>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</si>
  <si>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</si>
  <si>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</si>
  <si>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</si>
  <si>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</si>
  <si>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</si>
  <si>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</si>
  <si>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</si>
  <si>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</si>
  <si>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</si>
  <si>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</si>
  <si>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</si>
  <si>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</si>
  <si>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</si>
  <si>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</si>
  <si>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</si>
  <si>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</si>
  <si>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</si>
  <si>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</si>
  <si>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</si>
  <si>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</si>
  <si>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</si>
  <si>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</si>
  <si>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</si>
  <si>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</si>
  <si>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</si>
  <si>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</si>
  <si>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</si>
  <si>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</si>
  <si>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</si>
  <si>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</si>
  <si>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</si>
  <si>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</si>
  <si>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</si>
  <si>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</si>
  <si>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</si>
  <si>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</si>
  <si>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</si>
  <si>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</si>
  <si>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</si>
  <si>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</si>
  <si>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</si>
  <si>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</si>
  <si>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</si>
  <si>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</si>
  <si>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</si>
  <si>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</si>
  <si>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</si>
  <si>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</si>
  <si>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</si>
  <si>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</si>
  <si>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</si>
  <si>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</si>
  <si>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</si>
  <si>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</si>
  <si>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</si>
  <si>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</si>
  <si>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</si>
  <si>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</si>
  <si>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</si>
  <si>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</si>
  <si>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</si>
  <si>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</si>
  <si>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</si>
  <si>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</si>
  <si>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</si>
  <si>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</si>
  <si>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</si>
  <si>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</si>
  <si>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</si>
  <si>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</si>
  <si>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</si>
  <si>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</si>
  <si>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</si>
  <si>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</si>
  <si>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</si>
  <si>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</si>
  <si>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</si>
  <si>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</si>
  <si>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</si>
  <si>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</si>
  <si>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</si>
  <si>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</si>
  <si>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</si>
  <si>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</si>
  <si>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</si>
  <si>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</si>
  <si>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</si>
  <si>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</si>
  <si>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</si>
  <si>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</si>
  <si>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</si>
  <si>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</si>
  <si>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</si>
  <si>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</si>
  <si>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</si>
  <si>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</si>
  <si>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</si>
  <si>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</si>
  <si>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</si>
  <si>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</si>
  <si>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</si>
  <si>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</si>
  <si>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</si>
  <si>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</si>
  <si>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</si>
  <si>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</si>
  <si>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</si>
  <si>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</si>
  <si>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</si>
  <si>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</si>
  <si>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</si>
  <si>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</si>
  <si>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</si>
  <si>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</si>
  <si>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</si>
  <si>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</si>
  <si>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</si>
  <si>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</si>
  <si>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</si>
  <si>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</si>
  <si>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</si>
  <si>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</si>
  <si>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</si>
  <si>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</si>
  <si>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</si>
  <si>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</si>
  <si>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</si>
  <si>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</si>
  <si>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</si>
  <si>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</si>
  <si>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</si>
  <si>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</si>
  <si>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</si>
  <si>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</si>
  <si>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</si>
  <si>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</si>
  <si>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</si>
  <si>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</si>
  <si>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</si>
  <si>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</si>
  <si>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</si>
  <si>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</si>
  <si>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</si>
  <si>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</si>
  <si>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</si>
  <si>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</si>
  <si>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</si>
  <si>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</si>
  <si>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</si>
  <si>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</si>
  <si>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</si>
  <si>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</si>
  <si>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</si>
  <si>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</si>
  <si>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</si>
  <si>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</si>
  <si>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</si>
  <si>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</si>
  <si>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</si>
  <si>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</si>
  <si>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</si>
  <si>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</si>
  <si>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</si>
  <si>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</si>
  <si>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</si>
  <si>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</si>
  <si>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</si>
  <si>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</si>
  <si>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</si>
  <si>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</si>
  <si>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</si>
  <si>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</si>
  <si>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</si>
  <si>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</si>
  <si>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</si>
  <si>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</si>
  <si>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</si>
  <si>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</si>
  <si>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</si>
  <si>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</si>
  <si>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</si>
  <si>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</si>
  <si>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</si>
  <si>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</si>
  <si>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</si>
  <si>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</si>
  <si>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</si>
  <si>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</si>
  <si>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</si>
  <si>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</si>
  <si>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</si>
  <si>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</si>
  <si>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</si>
  <si>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</si>
  <si>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</si>
  <si>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</si>
  <si>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</si>
  <si>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</si>
  <si>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</si>
  <si>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</si>
  <si>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</si>
  <si>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</si>
  <si>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</si>
  <si>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</si>
  <si>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</si>
  <si>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</si>
  <si>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</si>
  <si>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</si>
  <si>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</si>
  <si>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</si>
  <si>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</si>
  <si>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</si>
  <si>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</si>
  <si>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</si>
  <si>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</si>
  <si>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</si>
  <si>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</si>
  <si>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</si>
  <si>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</si>
  <si>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</si>
  <si>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</si>
  <si>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</si>
  <si>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</si>
  <si>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</si>
  <si>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</si>
  <si>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</si>
  <si>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</si>
  <si>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</si>
  <si>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</si>
  <si>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</si>
  <si>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</si>
  <si>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</si>
  <si>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</si>
  <si>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</si>
  <si>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</si>
  <si>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</si>
  <si>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</si>
  <si>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</si>
  <si>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</si>
  <si>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</si>
  <si>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</si>
  <si>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</si>
  <si>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</si>
  <si>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</si>
  <si>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</si>
  <si>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</si>
  <si>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</si>
  <si>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</si>
  <si>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</si>
  <si>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</si>
  <si>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</si>
  <si>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</si>
  <si>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</si>
  <si>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</si>
  <si>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</si>
  <si>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</si>
  <si>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</si>
  <si>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</si>
  <si>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</si>
  <si>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</si>
  <si>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</si>
  <si>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</si>
  <si>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</si>
  <si>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</si>
  <si>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</si>
  <si>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</si>
  <si>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</si>
  <si>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</si>
  <si>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</si>
  <si>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</si>
  <si>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</si>
  <si>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</si>
  <si>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</si>
  <si>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</si>
  <si>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</si>
  <si>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</si>
  <si>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</si>
  <si>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</si>
  <si>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</si>
  <si>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</si>
  <si>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</si>
  <si>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</si>
  <si>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</si>
  <si>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</si>
  <si>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</si>
  <si>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</si>
  <si>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</si>
  <si>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</si>
  <si>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</si>
  <si>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</si>
  <si>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</si>
  <si>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</si>
  <si>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</si>
  <si>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</si>
  <si>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</si>
  <si>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</si>
  <si>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</si>
  <si>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</si>
  <si>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</si>
  <si>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</si>
  <si>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</si>
  <si>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</si>
  <si>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</si>
  <si>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</si>
  <si>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</si>
  <si>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</si>
  <si>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</si>
  <si>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</si>
  <si>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</si>
  <si>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</si>
  <si>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</si>
  <si>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</si>
  <si>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</si>
  <si>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</si>
  <si>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</si>
  <si>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</si>
  <si>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</si>
  <si>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</si>
  <si>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</si>
  <si>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</si>
  <si>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</si>
  <si>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</si>
  <si>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</si>
  <si>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</si>
  <si>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</si>
  <si>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</si>
  <si>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</si>
  <si>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</si>
  <si>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</si>
  <si>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</si>
  <si>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</si>
  <si>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</si>
  <si>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</si>
  <si>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</si>
  <si>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</si>
  <si>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</si>
  <si>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</si>
  <si>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</si>
  <si>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</si>
  <si>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</si>
  <si>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</si>
  <si>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</si>
  <si>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</si>
  <si>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</si>
  <si>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</si>
  <si>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</si>
  <si>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</si>
  <si>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</si>
  <si>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</si>
  <si>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</si>
  <si>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</si>
  <si>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</si>
  <si>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</si>
  <si>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</si>
  <si>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</si>
  <si>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</si>
  <si>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</si>
  <si>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</si>
  <si>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</si>
  <si>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</si>
  <si>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</si>
  <si>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</si>
  <si>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</si>
  <si>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</si>
  <si>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</si>
  <si>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</si>
  <si>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</si>
  <si>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</si>
  <si>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</si>
  <si>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</si>
  <si>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</si>
  <si>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</si>
  <si>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</si>
  <si>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</si>
  <si>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</si>
  <si>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</si>
  <si>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</si>
  <si>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</si>
  <si>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</si>
  <si>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</si>
  <si>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</si>
  <si>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</si>
  <si>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</si>
  <si>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</si>
  <si>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</si>
  <si>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</si>
  <si>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</si>
  <si>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</si>
  <si>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</si>
  <si>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</si>
  <si>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</si>
  <si>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</si>
  <si>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</si>
  <si>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</si>
  <si>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</si>
  <si>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</si>
  <si>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</si>
  <si>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</si>
  <si>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</si>
  <si>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</si>
  <si>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</si>
  <si>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</si>
  <si>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</si>
  <si>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</si>
  <si>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</si>
  <si>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</si>
  <si>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</si>
  <si>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</si>
  <si>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</si>
  <si>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</si>
  <si>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</si>
  <si>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</si>
  <si>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</si>
  <si>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</si>
  <si>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</si>
  <si>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</si>
  <si>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</si>
  <si>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</si>
  <si>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</si>
  <si>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</si>
  <si>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</si>
  <si>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</si>
  <si>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</si>
  <si>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</si>
  <si>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</si>
  <si>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</si>
  <si>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</si>
  <si>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</si>
  <si>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</si>
  <si>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</si>
  <si>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</si>
  <si>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</si>
  <si>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</si>
  <si>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</si>
  <si>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</si>
  <si>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</si>
  <si>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</si>
  <si>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</si>
  <si>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</si>
  <si>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</si>
  <si>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</si>
  <si>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</si>
  <si>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</si>
  <si>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</si>
  <si>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</si>
  <si>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</si>
  <si>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</si>
  <si>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</si>
  <si>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</si>
  <si>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</si>
  <si>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</si>
  <si>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</si>
  <si>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</si>
  <si>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</si>
  <si>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</si>
  <si>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</si>
  <si>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</si>
  <si>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</si>
  <si>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</si>
  <si>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</si>
  <si>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</si>
  <si>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</si>
  <si>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</si>
  <si>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</si>
  <si>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</si>
  <si>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</si>
  <si>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</si>
  <si>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</si>
  <si>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</si>
  <si>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</si>
  <si>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</si>
  <si>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</si>
  <si>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</si>
  <si>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</si>
  <si>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</si>
  <si>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</si>
  <si>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</si>
  <si>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</si>
  <si>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</si>
  <si>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</si>
  <si>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</si>
  <si>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</si>
  <si>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</si>
  <si>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</si>
  <si>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</si>
  <si>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</si>
  <si>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</si>
  <si>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</si>
  <si>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</si>
  <si>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</si>
  <si>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</si>
  <si>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</si>
  <si>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</si>
  <si>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</si>
  <si>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</si>
  <si>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</si>
  <si>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</si>
  <si>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</si>
  <si>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</si>
  <si>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</si>
  <si>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</si>
  <si>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</si>
  <si>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</si>
  <si>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</si>
  <si>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</si>
  <si>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</si>
  <si>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</si>
  <si>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</si>
  <si>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</si>
  <si>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</si>
  <si>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</si>
  <si>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</si>
  <si>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</si>
  <si>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</si>
  <si>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</si>
  <si>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</si>
  <si>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</si>
  <si>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</si>
  <si>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</si>
  <si>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</si>
  <si>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</si>
  <si>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</si>
  <si>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</si>
  <si>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</si>
  <si>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</si>
  <si>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</si>
  <si>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</si>
  <si>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</si>
  <si>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</si>
  <si>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</si>
  <si>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</si>
  <si>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</si>
  <si>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</si>
  <si>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</si>
  <si>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</si>
  <si>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</si>
  <si>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</si>
  <si>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</si>
  <si>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</si>
  <si>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</si>
  <si>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</si>
  <si>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</si>
  <si>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</si>
  <si>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</si>
  <si>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</si>
  <si>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</si>
  <si>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</si>
  <si>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</si>
  <si>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</si>
  <si>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</si>
  <si>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</si>
  <si>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</si>
  <si>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</si>
  <si>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</si>
  <si>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</si>
  <si>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</si>
  <si>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</si>
  <si>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</si>
  <si>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</si>
  <si>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</si>
  <si>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</si>
  <si>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</si>
  <si>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</si>
  <si>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</si>
  <si>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</si>
  <si>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</si>
  <si>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</si>
  <si>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</si>
  <si>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</si>
  <si>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</si>
  <si>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</si>
  <si>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</si>
  <si>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</si>
  <si>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</si>
  <si>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</si>
  <si>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</si>
  <si>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</si>
  <si>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</si>
  <si>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</si>
  <si>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</si>
  <si>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</si>
  <si>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</si>
  <si>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</si>
  <si>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</si>
  <si>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</si>
  <si>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</si>
  <si>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</si>
  <si>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</si>
  <si>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</si>
  <si>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</si>
  <si>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</si>
  <si>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</si>
  <si>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</si>
  <si>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</si>
  <si>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</si>
  <si>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</si>
  <si>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</si>
  <si>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</si>
  <si>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</si>
  <si>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</si>
  <si>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</si>
  <si>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</si>
  <si>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</si>
  <si>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</si>
  <si>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</si>
  <si>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</si>
  <si>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</si>
  <si>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</si>
  <si>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</si>
  <si>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</si>
  <si>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</si>
  <si>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</si>
  <si>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</si>
  <si>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</si>
  <si>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</si>
  <si>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</si>
  <si>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</si>
  <si>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</si>
  <si>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</si>
  <si>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</si>
  <si>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</si>
  <si>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</si>
  <si>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</si>
  <si>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</si>
  <si>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</si>
  <si>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</si>
  <si>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</si>
  <si>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</si>
  <si>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</si>
  <si>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</si>
  <si>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</si>
  <si>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</si>
  <si>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</si>
  <si>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</si>
  <si>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</si>
  <si>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</si>
  <si>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</si>
  <si>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</si>
  <si>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</si>
  <si>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</si>
  <si>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</si>
  <si>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</si>
  <si>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</si>
  <si>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</si>
  <si>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</si>
  <si>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</si>
  <si>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</si>
  <si>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</si>
  <si>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</si>
  <si>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</si>
  <si>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</si>
  <si>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</si>
  <si>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</si>
  <si>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</si>
  <si>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</si>
  <si>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</si>
  <si>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</si>
  <si>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</si>
  <si>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</si>
  <si>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</si>
  <si>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</si>
  <si>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</si>
  <si>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</si>
  <si>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</si>
  <si>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</si>
  <si>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</si>
  <si>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</si>
  <si>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</si>
  <si>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</si>
  <si>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</si>
  <si>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</si>
  <si>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</si>
  <si>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</si>
  <si>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</si>
  <si>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</si>
  <si>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</si>
  <si>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</si>
  <si>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</si>
  <si>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</si>
  <si>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</si>
  <si>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</si>
  <si>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</si>
  <si>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</si>
  <si>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</si>
  <si>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</si>
  <si>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</si>
  <si>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</si>
  <si>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</si>
  <si>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</si>
  <si>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</si>
  <si>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</si>
  <si>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</si>
  <si>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</si>
  <si>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</si>
  <si>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</si>
  <si>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</si>
  <si>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</si>
  <si>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</si>
  <si>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</si>
  <si>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</si>
  <si>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</si>
  <si>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</si>
  <si>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</si>
  <si>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</si>
  <si>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</si>
  <si>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</si>
  <si>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</si>
  <si>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</si>
  <si>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</si>
  <si>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</si>
  <si>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</si>
  <si>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</si>
  <si>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</si>
  <si>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</si>
  <si>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</si>
  <si>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</si>
  <si>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</si>
  <si>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</si>
  <si>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</si>
  <si>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</si>
  <si>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</si>
  <si>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</si>
  <si>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</si>
  <si>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</si>
  <si>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</si>
  <si>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</si>
  <si>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</si>
  <si>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</si>
  <si>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</si>
  <si>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</si>
  <si>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</si>
  <si>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</si>
  <si>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</si>
  <si>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</si>
  <si>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</si>
  <si>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</si>
  <si>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</si>
  <si>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</si>
  <si>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</si>
  <si>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</si>
  <si>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</si>
  <si>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</si>
  <si>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</si>
  <si>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</si>
  <si>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</si>
  <si>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</si>
  <si>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</si>
  <si>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</si>
  <si>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</si>
  <si>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</si>
  <si>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</si>
  <si>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</si>
  <si>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</si>
  <si>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</si>
  <si>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</si>
  <si>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</si>
  <si>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</si>
  <si>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</si>
  <si>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</si>
  <si>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</si>
  <si>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</si>
  <si>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</si>
  <si>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</si>
  <si>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</si>
  <si>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</si>
  <si>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</si>
  <si>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</si>
  <si>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</si>
  <si>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</si>
  <si>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</si>
  <si>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</si>
  <si>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</si>
  <si>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</si>
  <si>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</si>
  <si>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</si>
  <si>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</si>
  <si>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</si>
  <si>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</si>
  <si>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</si>
  <si>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</si>
  <si>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</si>
  <si>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</si>
  <si>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</si>
  <si>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</si>
  <si>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</si>
  <si>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</si>
  <si>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</si>
  <si>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</si>
  <si>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</si>
  <si>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</si>
  <si>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</si>
  <si>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</si>
  <si>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</si>
  <si>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</si>
  <si>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</si>
  <si>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</si>
  <si>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</si>
  <si>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</si>
  <si>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</si>
  <si>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</si>
  <si>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</si>
  <si>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</si>
  <si>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</si>
  <si>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</si>
  <si>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</si>
  <si>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</si>
  <si>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</si>
  <si>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</si>
  <si>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</si>
  <si>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</si>
  <si>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</si>
  <si>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</si>
  <si>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</si>
  <si>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</si>
  <si>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</si>
  <si>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</si>
  <si>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</si>
  <si>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</si>
  <si>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</si>
  <si>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</si>
  <si>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</si>
  <si>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</si>
  <si>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</si>
  <si>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</si>
  <si>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</si>
  <si>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</si>
  <si>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</si>
  <si>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</si>
  <si>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</si>
  <si>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</si>
  <si>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</si>
  <si>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</si>
  <si>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</si>
  <si>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</si>
  <si>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</si>
  <si>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</si>
  <si>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</si>
  <si>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</si>
  <si>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</si>
  <si>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</si>
  <si>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</si>
  <si>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</si>
  <si>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</si>
  <si>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</si>
  <si>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</si>
  <si>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</si>
  <si>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</si>
  <si>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</si>
  <si>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</si>
  <si>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</si>
  <si>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</si>
  <si>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</si>
  <si>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</si>
  <si>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</si>
  <si>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</si>
  <si>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</si>
  <si>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</si>
  <si>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</si>
  <si>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</si>
  <si>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</si>
  <si>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</si>
  <si>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</si>
  <si>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</si>
  <si>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</si>
  <si>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</si>
  <si>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</si>
  <si>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</si>
  <si>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</si>
  <si>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</si>
  <si>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</si>
  <si>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</si>
  <si>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</si>
  <si>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</si>
  <si>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</si>
  <si>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</si>
  <si>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</si>
  <si>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</si>
  <si>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</si>
  <si>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</si>
  <si>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</si>
  <si>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</si>
  <si>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</si>
  <si>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</si>
  <si>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</si>
  <si>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</si>
  <si>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</si>
  <si>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</si>
  <si>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</si>
  <si>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</si>
  <si>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</si>
  <si>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</si>
  <si>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</si>
  <si>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</si>
  <si>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</si>
  <si>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</si>
  <si>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</si>
  <si>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</si>
  <si>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</si>
  <si>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</si>
  <si>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</si>
  <si>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</si>
  <si>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</si>
  <si>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</si>
  <si>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</si>
  <si>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</si>
  <si>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</si>
  <si>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</si>
  <si>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</si>
  <si>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</si>
  <si>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</si>
  <si>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</si>
  <si>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</si>
  <si>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</si>
  <si>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</si>
  <si>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</si>
  <si>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</si>
  <si>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</si>
  <si>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</si>
  <si>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</si>
  <si>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</si>
  <si>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</si>
  <si>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</si>
  <si>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</si>
  <si>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</si>
  <si>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</si>
  <si>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</si>
  <si>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</si>
  <si>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</si>
  <si>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</si>
  <si>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</si>
  <si>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</si>
  <si>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</si>
  <si>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</si>
  <si>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</si>
  <si>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</si>
  <si>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</si>
  <si>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</si>
  <si>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</si>
  <si>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</si>
  <si>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</si>
  <si>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</si>
  <si>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</si>
  <si>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</si>
  <si>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</si>
  <si>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</si>
  <si>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</si>
  <si>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</si>
  <si>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</si>
  <si>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</si>
  <si>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</si>
  <si>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</si>
  <si>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</si>
  <si>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</si>
  <si>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</si>
  <si>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</si>
  <si>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</si>
  <si>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</si>
  <si>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</si>
  <si>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</si>
  <si>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</si>
  <si>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</si>
  <si>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</si>
  <si>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</si>
  <si>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</si>
  <si>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</si>
  <si>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</si>
  <si>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</si>
  <si>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</si>
  <si>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</si>
  <si>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</si>
  <si>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</si>
  <si>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</si>
  <si>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</si>
  <si>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</si>
  <si>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</si>
  <si>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</si>
  <si>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</si>
  <si>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</si>
  <si>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</si>
  <si>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</si>
  <si>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</si>
  <si>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</si>
  <si>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</si>
  <si>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</si>
  <si>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</si>
  <si>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</si>
  <si>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</si>
  <si>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</si>
  <si>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</si>
  <si>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</si>
  <si>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</si>
  <si>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</si>
  <si>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</si>
  <si>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</si>
  <si>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</si>
  <si>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</si>
  <si>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</si>
  <si>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</si>
  <si>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</si>
  <si>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</si>
  <si>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</si>
  <si>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</si>
  <si>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</si>
  <si>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</si>
  <si>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</si>
  <si>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</si>
  <si>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</si>
  <si>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</si>
  <si>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</si>
  <si>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</si>
  <si>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</si>
  <si>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</si>
  <si>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</si>
  <si>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</si>
  <si>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</si>
  <si>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</si>
  <si>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</si>
  <si>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</si>
  <si>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</si>
  <si>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</si>
  <si>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</si>
  <si>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</si>
  <si>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</si>
  <si>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</si>
  <si>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</si>
  <si>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</si>
  <si>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</si>
  <si>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</si>
  <si>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</si>
  <si>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</si>
  <si>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</si>
  <si>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</si>
  <si>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</si>
  <si>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</si>
  <si>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</si>
  <si>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</si>
  <si>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</si>
  <si>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</si>
  <si>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</si>
  <si>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</si>
  <si>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</si>
  <si>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</si>
  <si>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</si>
  <si>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</si>
  <si>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</si>
  <si>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</si>
  <si>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</si>
  <si>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</si>
  <si>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</si>
  <si>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</si>
  <si>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</si>
  <si>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</si>
  <si>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</si>
  <si>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</si>
  <si>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</si>
  <si>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</si>
  <si>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</si>
  <si>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</si>
  <si>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</si>
  <si>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</si>
  <si>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</si>
  <si>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</si>
  <si>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</si>
  <si>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</si>
  <si>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</si>
  <si>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</si>
  <si>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</si>
  <si>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</si>
  <si>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</si>
  <si>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</si>
  <si>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</si>
  <si>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</si>
  <si>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</si>
  <si>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</si>
  <si>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</si>
  <si>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</si>
  <si>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</si>
  <si>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</si>
  <si>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</si>
  <si>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</si>
  <si>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</si>
  <si>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</si>
  <si>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</si>
  <si>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</si>
  <si>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</si>
  <si>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</si>
  <si>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</si>
  <si>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</si>
  <si>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</si>
  <si>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</si>
  <si>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</si>
  <si>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</si>
  <si>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</si>
  <si>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</si>
  <si>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</si>
  <si>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</si>
  <si>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</si>
  <si>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</si>
  <si>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</si>
  <si>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</si>
  <si>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</si>
  <si>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</si>
  <si>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</si>
  <si>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</si>
  <si>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</si>
  <si>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</si>
  <si>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</si>
  <si>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</si>
  <si>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</si>
  <si>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</si>
  <si>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</si>
  <si>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</si>
  <si>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</si>
  <si>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</si>
  <si>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</si>
  <si>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</si>
  <si>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</si>
  <si>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</si>
  <si>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</si>
  <si>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</si>
  <si>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</si>
  <si>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</si>
  <si>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</si>
  <si>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</si>
  <si>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</si>
  <si>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</si>
  <si>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</si>
  <si>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</si>
  <si>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</si>
  <si>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</si>
  <si>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</si>
  <si>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</si>
  <si>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</si>
  <si>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</si>
  <si>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</si>
  <si>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</si>
  <si>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</si>
  <si>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</si>
  <si>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</si>
  <si>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</si>
  <si>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</si>
  <si>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</si>
  <si>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</si>
  <si>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</si>
  <si>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</si>
  <si>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</si>
  <si>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</si>
  <si>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</si>
  <si>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</si>
  <si>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</si>
  <si>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</si>
  <si>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</si>
  <si>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</si>
  <si>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</si>
  <si>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</si>
  <si>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</si>
  <si>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</si>
  <si>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</si>
  <si>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</si>
  <si>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</si>
  <si>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</si>
  <si>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</si>
  <si>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</si>
  <si>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</si>
  <si>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</si>
  <si>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</si>
  <si>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</si>
  <si>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</si>
  <si>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</si>
  <si>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</si>
  <si>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</si>
  <si>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</si>
  <si>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</si>
  <si>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</si>
  <si>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</si>
  <si>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</si>
  <si>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</si>
  <si>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</si>
  <si>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</si>
  <si>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</si>
  <si>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</si>
  <si>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</si>
  <si>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</si>
  <si>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</si>
  <si>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</si>
  <si>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</si>
  <si>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</si>
  <si>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</si>
  <si>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</si>
  <si>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</si>
  <si>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</si>
  <si>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</si>
  <si>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</si>
  <si>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</si>
  <si>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</si>
  <si>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</si>
  <si>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</si>
  <si>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</si>
  <si>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</si>
  <si>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</si>
  <si>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</si>
  <si>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</si>
  <si>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</si>
  <si>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</si>
  <si>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</si>
  <si>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</si>
  <si>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</si>
  <si>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</si>
  <si>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</si>
  <si>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</si>
  <si>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</si>
  <si>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</si>
  <si>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</si>
  <si>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</si>
  <si>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</si>
  <si>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</si>
  <si>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</si>
  <si>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</si>
  <si>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</si>
  <si>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</si>
  <si>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</si>
  <si>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</si>
  <si>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</si>
  <si>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</si>
  <si>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</si>
  <si>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</si>
  <si>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</si>
  <si>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</si>
  <si>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</si>
  <si>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</si>
  <si>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</si>
  <si>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</si>
  <si>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</si>
  <si>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</si>
  <si>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</si>
  <si>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</si>
  <si>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</si>
  <si>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</si>
  <si>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</si>
  <si>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</si>
  <si>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</si>
  <si>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</si>
  <si>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</si>
  <si>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</si>
  <si>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</si>
  <si>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</si>
  <si>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</si>
  <si>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</si>
  <si>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</si>
  <si>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</si>
  <si>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</si>
  <si>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</si>
  <si>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</si>
  <si>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</si>
  <si>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</si>
  <si>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</si>
  <si>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</si>
  <si>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</si>
  <si>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</si>
  <si>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</si>
  <si>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</si>
  <si>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</si>
  <si>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</si>
  <si>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</si>
  <si>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</si>
  <si>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</si>
  <si>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</si>
  <si>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</si>
  <si>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</si>
  <si>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</si>
  <si>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</si>
  <si>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</si>
  <si>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</si>
  <si>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</si>
  <si>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</si>
  <si>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</si>
  <si>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</si>
  <si>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</si>
  <si>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</si>
  <si>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</si>
  <si>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</si>
  <si>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</si>
  <si>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</si>
  <si>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</si>
  <si>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</si>
  <si>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</si>
  <si>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</si>
  <si>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</si>
  <si>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</si>
  <si>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</si>
  <si>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</si>
  <si>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</si>
  <si>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</si>
  <si>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</si>
  <si>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</si>
  <si>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</si>
  <si>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</si>
  <si>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</si>
  <si>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</si>
  <si>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</si>
  <si>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</si>
  <si>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</si>
  <si>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</si>
  <si>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</si>
  <si>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</si>
  <si>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</si>
  <si>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</si>
  <si>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</si>
  <si>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</si>
  <si>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</si>
  <si>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</si>
  <si>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</si>
  <si>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</si>
  <si>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</si>
  <si>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</si>
  <si>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</si>
  <si>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</si>
  <si>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</si>
  <si>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</si>
  <si>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</si>
  <si>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</si>
  <si>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</si>
  <si>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</si>
  <si>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</si>
  <si>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</si>
  <si>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</si>
  <si>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</si>
  <si>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</si>
  <si>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</si>
  <si>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</si>
  <si>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</si>
  <si>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</si>
  <si>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</si>
  <si>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</si>
  <si>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</si>
  <si>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</si>
  <si>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</si>
  <si>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</si>
  <si>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</si>
  <si>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</si>
  <si>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</si>
  <si>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</si>
  <si>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</si>
  <si>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</si>
  <si>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</si>
  <si>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</si>
  <si>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</si>
  <si>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</si>
  <si>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</si>
  <si>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</si>
  <si>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</si>
  <si>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</si>
  <si>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</si>
  <si>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</si>
  <si>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</si>
  <si>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</si>
  <si>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</si>
  <si>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</si>
  <si>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</si>
  <si>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</si>
  <si>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</si>
  <si>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</si>
  <si>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</si>
  <si>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</si>
  <si>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</si>
  <si>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</si>
  <si>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</si>
  <si>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</si>
  <si>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</si>
  <si>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</si>
  <si>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</si>
  <si>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</si>
  <si>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</si>
  <si>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</si>
  <si>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</si>
  <si>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</si>
  <si>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</si>
  <si>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</si>
  <si>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</si>
  <si>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</si>
  <si>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</si>
  <si>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</si>
  <si>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</si>
  <si>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</si>
  <si>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</si>
  <si>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</si>
  <si>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</si>
  <si>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</si>
  <si>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</si>
  <si>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</si>
  <si>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</si>
  <si>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</si>
  <si>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</si>
  <si>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</si>
  <si>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</si>
  <si>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</si>
  <si>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</si>
  <si>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</si>
  <si>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</si>
  <si>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</si>
  <si>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</si>
  <si>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</si>
  <si>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</si>
  <si>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</si>
  <si>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</si>
  <si>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</si>
  <si>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</si>
  <si>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</si>
  <si>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</si>
  <si>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</si>
  <si>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</si>
  <si>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</si>
  <si>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</si>
  <si>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</si>
  <si>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</si>
  <si>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</si>
  <si>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</si>
  <si>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</si>
  <si>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</si>
  <si>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</si>
  <si>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</si>
  <si>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</si>
  <si>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</si>
  <si>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</si>
  <si>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</si>
  <si>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</si>
  <si>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</si>
  <si>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</si>
  <si>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</si>
  <si>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</si>
  <si>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</si>
  <si>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</si>
  <si>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</si>
  <si>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</si>
  <si>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</si>
  <si>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</si>
  <si>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</si>
  <si>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</si>
  <si>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</si>
  <si>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</si>
  <si>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</si>
  <si>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</si>
  <si>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</si>
  <si>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</si>
  <si>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</si>
  <si>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</si>
  <si>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</si>
  <si>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</si>
  <si>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</si>
  <si>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</si>
  <si>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</si>
  <si>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</si>
  <si>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</si>
  <si>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</si>
  <si>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</si>
  <si>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</si>
  <si>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</si>
  <si>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</si>
  <si>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</si>
  <si>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</si>
  <si>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</si>
  <si>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</si>
  <si>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</si>
  <si>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</si>
  <si>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</si>
  <si>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</si>
  <si>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</si>
  <si>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</si>
  <si>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</si>
  <si>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</si>
  <si>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</si>
  <si>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</si>
  <si>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</si>
  <si>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</si>
  <si>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</si>
  <si>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</si>
  <si>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</si>
  <si>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</si>
  <si>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</si>
  <si>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</si>
  <si>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</si>
  <si>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</si>
  <si>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</si>
  <si>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</si>
  <si>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</si>
  <si>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</si>
  <si>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</si>
  <si>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</si>
  <si>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</si>
  <si>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</si>
  <si>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</si>
  <si>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</si>
  <si>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</si>
  <si>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</si>
  <si>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</si>
  <si>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</si>
  <si>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</si>
  <si>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</si>
  <si>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</si>
  <si>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</si>
  <si>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</si>
  <si>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</si>
  <si>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</si>
  <si>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</si>
  <si>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</si>
  <si>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</si>
  <si>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</si>
  <si>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</si>
  <si>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</si>
  <si>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</si>
  <si>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</si>
  <si>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</si>
  <si>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</si>
  <si>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</si>
  <si>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</si>
  <si>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</si>
  <si>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</si>
  <si>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</si>
  <si>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</si>
  <si>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</si>
  <si>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</si>
  <si>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</si>
  <si>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</si>
  <si>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</si>
  <si>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</si>
  <si>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</si>
  <si>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</si>
  <si>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</si>
  <si>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</si>
  <si>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</si>
  <si>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</si>
  <si>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</si>
  <si>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</si>
  <si>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</si>
  <si>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</si>
  <si>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</si>
  <si>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</si>
  <si>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</si>
  <si>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</si>
  <si>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</si>
  <si>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</si>
  <si>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</si>
  <si>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</si>
  <si>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</si>
  <si>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</si>
  <si>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</si>
  <si>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</si>
  <si>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</si>
  <si>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</si>
  <si>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</si>
  <si>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</si>
  <si>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</si>
  <si>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</si>
  <si>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</si>
  <si>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</si>
  <si>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</si>
  <si>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</si>
  <si>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</si>
  <si>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</si>
  <si>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</si>
  <si>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</si>
  <si>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</si>
  <si>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</si>
  <si>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</si>
  <si>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</si>
  <si>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</si>
  <si>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</si>
  <si>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</si>
  <si>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</si>
  <si>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</si>
  <si>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</si>
  <si>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</si>
  <si>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</si>
  <si>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</si>
  <si>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</si>
  <si>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</si>
  <si>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</si>
  <si>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</si>
  <si>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</si>
  <si>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</si>
  <si>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</si>
  <si>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</si>
  <si>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</si>
  <si>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</si>
  <si>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</si>
  <si>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</si>
  <si>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</si>
  <si>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</si>
  <si>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</si>
  <si>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</si>
  <si>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</si>
  <si>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</si>
  <si>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</si>
  <si>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</si>
  <si>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</si>
  <si>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</si>
  <si>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</si>
  <si>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</si>
  <si>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</si>
  <si>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</si>
  <si>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</si>
  <si>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</si>
  <si>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</si>
  <si>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</si>
  <si>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</si>
  <si>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</si>
  <si>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</si>
  <si>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</si>
  <si>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</si>
  <si>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</si>
  <si>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</si>
  <si>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</si>
  <si>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</si>
  <si>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</si>
  <si>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</si>
  <si>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</si>
  <si>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</si>
  <si>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</si>
  <si>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</si>
  <si>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</si>
  <si>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</si>
  <si>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</si>
  <si>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</si>
  <si>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</si>
  <si>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</si>
  <si>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</si>
  <si>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</si>
  <si>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</si>
  <si>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</si>
  <si>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</si>
  <si>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</si>
  <si>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</si>
  <si>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</si>
  <si>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</si>
  <si>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</si>
  <si>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</si>
  <si>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</si>
  <si>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</si>
  <si>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</si>
  <si>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</si>
  <si>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</si>
  <si>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</si>
  <si>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</si>
  <si>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</si>
  <si>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</si>
  <si>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</si>
  <si>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</si>
  <si>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</si>
  <si>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</si>
  <si>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</si>
  <si>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</si>
  <si>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</si>
  <si>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</si>
  <si>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</si>
  <si>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</si>
  <si>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</si>
  <si>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</si>
  <si>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</si>
  <si>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</si>
  <si>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</si>
  <si>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</si>
  <si>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</si>
  <si>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</si>
  <si>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</si>
  <si>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</si>
  <si>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</si>
  <si>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</si>
  <si>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</si>
  <si>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</si>
  <si>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</si>
  <si>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</si>
  <si>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</si>
  <si>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</si>
  <si>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</si>
  <si>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</si>
  <si>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</si>
  <si>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</si>
  <si>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</si>
  <si>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</si>
  <si>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</si>
  <si>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</si>
  <si>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</si>
  <si>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</si>
  <si>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</si>
  <si>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</si>
  <si>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</si>
  <si>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</si>
  <si>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</si>
  <si>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</si>
  <si>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</si>
  <si>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</si>
  <si>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</si>
  <si>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</si>
  <si>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</si>
  <si>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</si>
  <si>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</si>
  <si>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</si>
  <si>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</si>
  <si>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</si>
  <si>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</si>
  <si>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</si>
  <si>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</si>
  <si>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</si>
  <si>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</si>
  <si>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</si>
  <si>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</si>
  <si>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</si>
  <si>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</si>
  <si>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</si>
  <si>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</si>
  <si>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</si>
  <si>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</si>
  <si>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</si>
  <si>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</si>
  <si>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</si>
  <si>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</si>
  <si>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</si>
  <si>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</si>
  <si>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</si>
  <si>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</si>
  <si>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</si>
  <si>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</si>
  <si>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</si>
  <si>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</si>
  <si>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</si>
  <si>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</si>
  <si>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</si>
  <si>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</si>
  <si>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</si>
  <si>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</si>
  <si>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</si>
  <si>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</si>
  <si>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</si>
  <si>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</si>
  <si>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</si>
  <si>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</si>
  <si>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</si>
  <si>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</si>
  <si>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</si>
  <si>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</si>
  <si>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</si>
  <si>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</si>
  <si>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</si>
  <si>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</si>
  <si>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</si>
  <si>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</si>
  <si>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</si>
  <si>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</si>
  <si>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</si>
  <si>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</si>
  <si>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</si>
  <si>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</si>
  <si>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</si>
  <si>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</si>
  <si>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</si>
  <si>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</si>
  <si>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</si>
  <si>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</si>
  <si>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</si>
  <si>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</si>
  <si>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</si>
  <si>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</si>
  <si>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</si>
  <si>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</si>
  <si>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</si>
  <si>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</si>
  <si>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</si>
  <si>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</si>
  <si>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</si>
  <si>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</si>
  <si>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</si>
  <si>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</si>
  <si>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</si>
  <si>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</si>
  <si>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</si>
  <si>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</si>
  <si>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</si>
  <si>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</si>
  <si>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</si>
  <si>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</si>
  <si>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</si>
  <si>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</si>
  <si>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</si>
  <si>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</si>
  <si>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</si>
  <si>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</si>
  <si>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</si>
  <si>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</si>
  <si>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</si>
  <si>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</si>
  <si>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</si>
  <si>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</si>
  <si>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</si>
  <si>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</si>
  <si>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</si>
  <si>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</si>
  <si>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</si>
  <si>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</si>
  <si>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</si>
  <si>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</si>
  <si>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</si>
  <si>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</si>
  <si>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</si>
  <si>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</si>
  <si>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</si>
  <si>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</si>
  <si>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</si>
  <si>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</si>
  <si>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</si>
  <si>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</si>
  <si>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</si>
  <si>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</si>
  <si>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</si>
  <si>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</si>
  <si>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</si>
  <si>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</si>
  <si>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</si>
  <si>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</si>
  <si>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</si>
  <si>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</si>
  <si>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</si>
  <si>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</si>
  <si>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</si>
  <si>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</si>
  <si>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</si>
  <si>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</si>
  <si>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</si>
  <si>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</si>
  <si>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</si>
  <si>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</si>
  <si>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</si>
  <si>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</si>
  <si>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</si>
  <si>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</si>
  <si>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</si>
  <si>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</si>
  <si>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</si>
  <si>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</si>
  <si>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</si>
  <si>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</si>
  <si>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</si>
  <si>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</si>
  <si>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</si>
  <si>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</si>
  <si>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</si>
  <si>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</si>
  <si>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</si>
  <si>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</si>
  <si>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</si>
  <si>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</si>
  <si>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</si>
  <si>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</si>
  <si>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</si>
  <si>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</si>
  <si>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</si>
  <si>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</si>
  <si>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</si>
  <si>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</si>
  <si>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</si>
  <si>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</si>
  <si>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</si>
  <si>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</si>
  <si>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</si>
  <si>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</si>
  <si>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</si>
  <si>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</si>
  <si>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</si>
  <si>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</si>
  <si>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</si>
  <si>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</si>
  <si>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</si>
  <si>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</si>
  <si>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</si>
  <si>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</si>
  <si>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</si>
  <si>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</si>
  <si>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</si>
  <si>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</si>
  <si>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</si>
  <si>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</si>
  <si>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</si>
  <si>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</si>
  <si>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</si>
  <si>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</si>
  <si>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</si>
  <si>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</si>
  <si>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</si>
  <si>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</si>
  <si>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</si>
  <si>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</si>
  <si>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</si>
  <si>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</si>
  <si>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</si>
  <si>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</si>
  <si>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</si>
  <si>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</si>
  <si>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</si>
  <si>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</si>
  <si>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</si>
  <si>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</si>
  <si>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</si>
  <si>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</si>
  <si>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</si>
  <si>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</si>
  <si>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</si>
  <si>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</si>
  <si>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</si>
  <si>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</si>
  <si>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</si>
  <si>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</si>
  <si>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</si>
  <si>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</si>
  <si>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</si>
  <si>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</si>
  <si>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</si>
  <si>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</si>
  <si>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</si>
  <si>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</si>
  <si>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</si>
  <si>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</si>
  <si>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</si>
  <si>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</si>
  <si>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</si>
  <si>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</si>
  <si>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</si>
  <si>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</si>
  <si>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</si>
  <si>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</si>
  <si>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</si>
  <si>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</si>
  <si>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</si>
  <si>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</si>
  <si>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</si>
  <si>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</si>
  <si>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</si>
  <si>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</si>
  <si>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</si>
  <si>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</si>
  <si>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</si>
  <si>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</si>
  <si>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</si>
  <si>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</si>
  <si>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</si>
  <si>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</si>
  <si>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</si>
  <si>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</si>
  <si>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</si>
  <si>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</si>
  <si>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</si>
  <si>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</si>
  <si>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</si>
  <si>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</si>
  <si>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</si>
  <si>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</si>
  <si>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</si>
  <si>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</si>
  <si>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</si>
  <si>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</si>
  <si>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</si>
  <si>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</si>
  <si>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</si>
  <si>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</si>
  <si>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</si>
  <si>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</si>
  <si>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</si>
  <si>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</si>
  <si>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</si>
  <si>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</si>
  <si>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</si>
  <si>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</si>
  <si>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</si>
  <si>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</si>
  <si>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</si>
  <si>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</si>
  <si>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</si>
  <si>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</si>
  <si>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</si>
  <si>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</si>
  <si>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</si>
  <si>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</si>
  <si>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</si>
  <si>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</si>
  <si>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</si>
  <si>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</si>
  <si>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</si>
  <si>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</si>
  <si>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</si>
  <si>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</si>
  <si>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</si>
  <si>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</si>
  <si>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</si>
  <si>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</si>
  <si>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</si>
  <si>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</si>
  <si>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</si>
  <si>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</si>
  <si>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</si>
  <si>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</si>
  <si>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</si>
  <si>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</si>
  <si>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</si>
  <si>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</si>
  <si>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</si>
  <si>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</si>
  <si>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</si>
  <si>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</si>
  <si>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</si>
  <si>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</si>
  <si>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</si>
  <si>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</si>
  <si>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</si>
  <si>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</si>
  <si>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</si>
  <si>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</si>
  <si>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</si>
  <si>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</si>
  <si>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</si>
  <si>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</si>
  <si>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</si>
  <si>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</si>
  <si>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</si>
  <si>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</si>
  <si>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</si>
  <si>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</si>
  <si>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</si>
  <si>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</si>
  <si>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</si>
  <si>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</si>
  <si>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</si>
  <si>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</si>
  <si>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</si>
  <si>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</si>
  <si>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</si>
  <si>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</si>
  <si>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</si>
  <si>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</si>
  <si>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</si>
  <si>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</si>
  <si>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</si>
  <si>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</si>
  <si>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</si>
  <si>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</si>
  <si>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</si>
  <si>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</si>
  <si>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</si>
  <si>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</si>
  <si>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</si>
  <si>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</si>
  <si>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</si>
  <si>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</si>
  <si>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</si>
  <si>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</si>
  <si>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</si>
  <si>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</si>
  <si>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</si>
  <si>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</si>
  <si>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</si>
  <si>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</si>
  <si>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</si>
  <si>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</si>
  <si>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</si>
  <si>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</si>
  <si>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</si>
  <si>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</si>
  <si>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</si>
  <si>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</si>
  <si>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</si>
  <si>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</si>
  <si>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</si>
  <si>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</si>
  <si>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</si>
  <si>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</si>
  <si>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</si>
  <si>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</si>
  <si>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</si>
  <si>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</si>
  <si>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</si>
  <si>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</si>
  <si>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</si>
  <si>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</si>
  <si>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</si>
  <si>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</si>
  <si>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</si>
  <si>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</si>
  <si>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</si>
  <si>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</si>
  <si>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</si>
  <si>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</si>
  <si>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</si>
  <si>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</si>
  <si>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</si>
  <si>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</si>
  <si>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</si>
  <si>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</si>
  <si>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</si>
  <si>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</si>
  <si>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</si>
  <si>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</si>
  <si>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</si>
  <si>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</si>
  <si>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</si>
  <si>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</si>
  <si>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</si>
  <si>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</si>
  <si>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</si>
  <si>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</si>
  <si>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</si>
  <si>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</si>
  <si>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</si>
  <si>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</si>
  <si>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</si>
  <si>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</si>
  <si>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</si>
  <si>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</si>
  <si>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</si>
  <si>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</si>
  <si>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</si>
  <si>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</si>
  <si>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</si>
  <si>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</si>
  <si>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</si>
  <si>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</si>
  <si>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</si>
  <si>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</si>
  <si>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</si>
  <si>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</si>
  <si>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</si>
  <si>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</si>
  <si>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</si>
  <si>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</si>
  <si>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</si>
  <si>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</si>
  <si>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</si>
  <si>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</si>
  <si>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</si>
  <si>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</si>
  <si>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</si>
  <si>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</si>
  <si>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</si>
  <si>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</si>
  <si>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</si>
  <si>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</si>
  <si>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</si>
  <si>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</si>
  <si>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</si>
  <si>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</si>
  <si>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</si>
  <si>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</si>
  <si>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</si>
  <si>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</si>
  <si>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</si>
  <si>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</si>
  <si>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</si>
  <si>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</si>
  <si>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</si>
  <si>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</si>
  <si>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</si>
  <si>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</si>
  <si>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</si>
  <si>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</si>
  <si>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</si>
  <si>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</si>
  <si>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</si>
  <si>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</si>
  <si>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</si>
  <si>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</si>
  <si>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</si>
  <si>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</si>
  <si>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</si>
  <si>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</si>
  <si>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</si>
  <si>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</si>
  <si>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</si>
  <si>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</si>
  <si>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</si>
  <si>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</si>
  <si>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</si>
  <si>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</si>
  <si>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</si>
  <si>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</si>
  <si>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</si>
  <si>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</si>
  <si>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</si>
  <si>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</si>
  <si>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</si>
  <si>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</si>
  <si>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</si>
  <si>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</si>
  <si>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</si>
  <si>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</si>
  <si>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</si>
  <si>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</si>
  <si>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</si>
  <si>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</si>
  <si>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</si>
  <si>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</si>
  <si>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</si>
  <si>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</si>
  <si>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</si>
  <si>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</si>
  <si>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</si>
  <si>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</si>
  <si>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</si>
  <si>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</si>
  <si>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</si>
  <si>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</si>
  <si>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</si>
  <si>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</si>
  <si>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</si>
  <si>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</si>
  <si>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</si>
  <si>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</si>
  <si>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</si>
  <si>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</si>
  <si>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</si>
  <si>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</si>
  <si>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</si>
  <si>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</si>
  <si>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</si>
  <si>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</si>
  <si>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</si>
  <si>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</si>
  <si>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</si>
  <si>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</si>
  <si>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</si>
  <si>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</si>
  <si>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</si>
  <si>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</si>
  <si>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</si>
  <si>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</si>
  <si>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</si>
  <si>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</si>
  <si>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</si>
  <si>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</si>
  <si>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</si>
  <si>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</si>
  <si>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</si>
  <si>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</si>
  <si>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</si>
  <si>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</si>
  <si>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</si>
  <si>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</si>
  <si>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</si>
  <si>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</si>
  <si>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</si>
  <si>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</si>
  <si>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</si>
  <si>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</si>
  <si>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</si>
  <si>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</si>
  <si>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</si>
  <si>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</si>
  <si>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</si>
  <si>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</si>
  <si>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</si>
  <si>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</si>
  <si>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</si>
  <si>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</si>
  <si>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</si>
  <si>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</si>
  <si>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</si>
  <si>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</si>
  <si>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</si>
  <si>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</si>
  <si>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</si>
  <si>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</si>
  <si>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</si>
  <si>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</si>
  <si>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</si>
  <si>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</si>
  <si>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</si>
  <si>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</si>
  <si>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</si>
  <si>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</si>
  <si>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</si>
  <si>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</si>
  <si>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</si>
  <si>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</si>
  <si>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</si>
  <si>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</si>
  <si>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</si>
  <si>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</si>
  <si>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</si>
  <si>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</si>
  <si>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</si>
  <si>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</si>
  <si>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</si>
  <si>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</si>
  <si>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</si>
  <si>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</si>
  <si>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</si>
  <si>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</si>
  <si>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</si>
  <si>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</si>
  <si>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</si>
  <si>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</si>
  <si>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</si>
  <si>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</si>
  <si>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</si>
  <si>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</si>
  <si>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</si>
  <si>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</si>
  <si>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</si>
  <si>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</si>
  <si>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</si>
  <si>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</si>
  <si>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</si>
  <si>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</si>
  <si>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</si>
  <si>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</si>
  <si>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</si>
  <si>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</si>
  <si>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</si>
  <si>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</si>
  <si>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</si>
  <si>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</si>
  <si>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</si>
  <si>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</si>
  <si>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</si>
  <si>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</si>
  <si>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</si>
  <si>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</si>
  <si>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</si>
  <si>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</si>
  <si>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</si>
  <si>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</si>
  <si>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</si>
  <si>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</si>
  <si>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</si>
  <si>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</si>
  <si>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</si>
  <si>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</si>
  <si>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</si>
  <si>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</si>
  <si>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</si>
  <si>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</si>
  <si>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</si>
  <si>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</si>
  <si>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</si>
  <si>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</si>
  <si>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</si>
  <si>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</si>
  <si>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</si>
  <si>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</si>
  <si>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</si>
  <si>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</si>
  <si>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</si>
  <si>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</si>
  <si>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</si>
  <si>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</si>
  <si>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</si>
  <si>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</si>
  <si>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</si>
  <si>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</si>
  <si>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</si>
  <si>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</si>
  <si>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</si>
  <si>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</si>
  <si>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</si>
  <si>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</si>
  <si>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</si>
  <si>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</si>
  <si>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</si>
  <si>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</si>
  <si>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</si>
  <si>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</si>
  <si>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</si>
  <si>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</si>
  <si>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</si>
  <si>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</si>
  <si>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</si>
  <si>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</si>
  <si>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</si>
  <si>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</si>
  <si>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</si>
  <si>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</si>
  <si>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</si>
  <si>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</si>
  <si>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</si>
  <si>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</si>
  <si>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</si>
  <si>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</si>
  <si>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</si>
  <si>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</si>
  <si>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</si>
  <si>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</si>
  <si>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</si>
  <si>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</si>
  <si>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</si>
  <si>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</si>
  <si>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</si>
  <si>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</si>
  <si>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</si>
  <si>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</si>
  <si>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</si>
  <si>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</si>
  <si>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</si>
  <si>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</si>
  <si>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</si>
  <si>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</si>
  <si>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</si>
  <si>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</si>
  <si>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</si>
  <si>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</si>
  <si>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</si>
  <si>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</si>
  <si>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</si>
  <si>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</si>
  <si>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</si>
  <si>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</si>
  <si>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</si>
  <si>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</si>
  <si>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</si>
  <si>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</si>
  <si>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</si>
  <si>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</si>
  <si>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</si>
  <si>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</si>
  <si>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</si>
  <si>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</si>
  <si>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</si>
  <si>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</si>
  <si>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</si>
  <si>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</si>
  <si>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</si>
  <si>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</si>
  <si>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</si>
  <si>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</si>
  <si>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</si>
  <si>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</si>
  <si>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</si>
  <si>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</si>
  <si>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</si>
  <si>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</si>
  <si>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</si>
  <si>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</si>
  <si>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</si>
  <si>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</si>
  <si>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</si>
  <si>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</si>
  <si>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</si>
  <si>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</si>
  <si>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</si>
  <si>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</si>
  <si>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</si>
  <si>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</si>
  <si>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</si>
  <si>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</si>
  <si>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</si>
  <si>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</si>
  <si>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</si>
  <si>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</si>
  <si>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</si>
  <si>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</si>
  <si>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</si>
  <si>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</si>
  <si>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</si>
  <si>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</si>
  <si>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</si>
  <si>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</si>
  <si>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</si>
  <si>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</si>
  <si>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</si>
  <si>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</si>
  <si>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</si>
  <si>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</si>
  <si>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</si>
  <si>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</si>
  <si>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</si>
  <si>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</si>
  <si>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</si>
  <si>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</si>
  <si>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</si>
  <si>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</si>
  <si>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</si>
  <si>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</si>
  <si>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</si>
  <si>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</si>
  <si>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</si>
  <si>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</si>
  <si>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</si>
  <si>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</si>
  <si>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</si>
  <si>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</si>
  <si>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</si>
  <si>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</si>
  <si>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</si>
  <si>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</si>
  <si>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</si>
  <si>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</si>
  <si>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</si>
  <si>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</si>
  <si>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</si>
  <si>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</si>
  <si>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</si>
  <si>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</si>
  <si>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</si>
  <si>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</si>
  <si>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</si>
  <si>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</si>
  <si>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</si>
  <si>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</si>
  <si>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</si>
  <si>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</si>
  <si>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</si>
  <si>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</si>
  <si>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</si>
  <si>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</si>
  <si>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</si>
  <si>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</si>
  <si>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</si>
  <si>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</si>
  <si>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</si>
  <si>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</si>
  <si>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</si>
  <si>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</si>
  <si>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</si>
  <si>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</si>
  <si>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</si>
  <si>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</si>
  <si>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</si>
  <si>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</si>
  <si>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</si>
  <si>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</si>
  <si>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</si>
  <si>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</si>
  <si>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</si>
  <si>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</si>
  <si>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</si>
  <si>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</si>
  <si>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</si>
  <si>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</si>
  <si>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</si>
  <si>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</si>
  <si>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</si>
  <si>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</si>
  <si>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</si>
  <si>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</si>
  <si>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</si>
  <si>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</si>
  <si>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</si>
  <si>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</si>
  <si>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</si>
  <si>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</si>
  <si>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</si>
  <si>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</si>
  <si>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</si>
  <si>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</si>
  <si>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</si>
  <si>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</si>
  <si>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</si>
  <si>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</si>
  <si>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</si>
  <si>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</si>
  <si>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</si>
  <si>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</si>
  <si>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</si>
  <si>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</si>
  <si>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</si>
  <si>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</si>
  <si>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</si>
  <si>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</si>
  <si>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</si>
  <si>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</si>
  <si>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</si>
  <si>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</si>
  <si>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</si>
  <si>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</si>
  <si>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</si>
  <si>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</si>
  <si>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</si>
  <si>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</si>
  <si>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</si>
  <si>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</si>
  <si>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</si>
  <si>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</si>
  <si>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</si>
  <si>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</si>
  <si>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</si>
  <si>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</si>
  <si>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</si>
  <si>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</si>
  <si>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</si>
  <si>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</si>
  <si>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</si>
  <si>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</si>
  <si>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</si>
  <si>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</si>
  <si>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</si>
  <si>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</si>
  <si>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</si>
  <si>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</si>
  <si>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</si>
  <si>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</si>
  <si>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</si>
  <si>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</si>
  <si>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</si>
  <si>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</si>
  <si>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</si>
  <si>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</si>
  <si>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</si>
  <si>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</si>
  <si>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</si>
  <si>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</si>
  <si>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</si>
  <si>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</si>
  <si>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</si>
  <si>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</si>
  <si>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</si>
  <si>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</si>
  <si>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</si>
  <si>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</si>
  <si>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</si>
  <si>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</si>
  <si>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</si>
  <si>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</si>
  <si>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</si>
  <si>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</si>
  <si>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</si>
  <si>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</si>
  <si>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</si>
  <si>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</si>
  <si>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</si>
  <si>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</si>
  <si>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</si>
  <si>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</si>
  <si>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</si>
  <si>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</si>
  <si>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</si>
  <si>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</si>
  <si>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</si>
  <si>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</si>
  <si>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</si>
  <si>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</si>
  <si>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</si>
  <si>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</si>
  <si>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</si>
  <si>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</si>
  <si>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</si>
  <si>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</si>
  <si>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</si>
  <si>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</si>
  <si>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</si>
  <si>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</si>
  <si>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</si>
  <si>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</si>
  <si>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</si>
  <si>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</si>
  <si>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</si>
  <si>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</si>
  <si>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</si>
  <si>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</si>
  <si>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</si>
  <si>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</si>
  <si>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</si>
  <si>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</si>
  <si>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</si>
  <si>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</si>
  <si>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</si>
  <si>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</si>
  <si>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</si>
  <si>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</si>
  <si>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</si>
  <si>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</si>
  <si>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</si>
  <si>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</si>
  <si>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</si>
  <si>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</si>
  <si>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</si>
  <si>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</si>
  <si>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</si>
  <si>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</si>
  <si>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</si>
  <si>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</si>
  <si>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</si>
  <si>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</si>
  <si>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</si>
  <si>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</si>
  <si>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</si>
  <si>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</si>
  <si>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</si>
  <si>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</si>
  <si>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</si>
  <si>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</si>
  <si>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</si>
  <si>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</si>
  <si>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</si>
  <si>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</si>
  <si>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</si>
  <si>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</si>
  <si>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</si>
  <si>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</si>
  <si>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</si>
  <si>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</si>
  <si>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</si>
  <si>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</si>
  <si>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</si>
  <si>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</si>
  <si>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</si>
  <si>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</si>
  <si>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</si>
  <si>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</si>
  <si>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</si>
  <si>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</si>
  <si>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</si>
  <si>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</si>
  <si>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</si>
  <si>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</si>
  <si>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</si>
  <si>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</si>
  <si>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</si>
  <si>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</si>
  <si>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</si>
  <si>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</si>
  <si>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</si>
  <si>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</si>
  <si>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</si>
  <si>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</si>
  <si>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</si>
  <si>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</si>
  <si>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</si>
  <si>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</si>
  <si>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</si>
  <si>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</si>
  <si>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</si>
  <si>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</si>
  <si>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</si>
  <si>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</si>
  <si>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</si>
  <si>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</si>
  <si>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</si>
  <si>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</si>
  <si>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</si>
  <si>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</si>
  <si>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</si>
  <si>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</si>
  <si>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</si>
  <si>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</si>
  <si>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</si>
  <si>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</si>
  <si>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</si>
  <si>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</si>
  <si>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</si>
  <si>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</si>
  <si>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</si>
  <si>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</si>
  <si>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</si>
  <si>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</si>
  <si>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</si>
  <si>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</si>
  <si>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</si>
  <si>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</si>
  <si>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</si>
  <si>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</si>
  <si>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</si>
  <si>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</si>
  <si>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</si>
  <si>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</si>
  <si>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</si>
  <si>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</si>
  <si>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</si>
  <si>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</si>
  <si>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</si>
  <si>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</si>
  <si>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</si>
  <si>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</si>
  <si>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</si>
  <si>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</si>
  <si>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</si>
  <si>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</si>
  <si>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</si>
  <si>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</si>
  <si>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</si>
  <si>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</si>
  <si>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</si>
  <si>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</si>
  <si>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</si>
  <si>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</si>
  <si>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</si>
  <si>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</si>
  <si>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</si>
  <si>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</si>
  <si>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</si>
  <si>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</si>
  <si>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</si>
  <si>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</si>
  <si>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</si>
  <si>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</si>
  <si>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</si>
  <si>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</si>
  <si>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</si>
  <si>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</si>
  <si>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</si>
  <si>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</si>
  <si>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</si>
  <si>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</si>
  <si>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</si>
  <si>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</si>
  <si>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</si>
  <si>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</si>
  <si>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</si>
  <si>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</si>
  <si>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</si>
  <si>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</si>
  <si>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</si>
  <si>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</si>
  <si>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</si>
  <si>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</si>
  <si>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</si>
  <si>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</si>
  <si>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</si>
  <si>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</si>
  <si>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</si>
  <si>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</si>
  <si>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</si>
  <si>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</si>
  <si>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</si>
  <si>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</si>
  <si>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</si>
  <si>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</si>
  <si>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</si>
  <si>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</si>
  <si>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</si>
  <si>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</si>
  <si>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</si>
  <si>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</si>
  <si>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</si>
  <si>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</si>
  <si>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</si>
  <si>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</si>
  <si>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</si>
  <si>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</si>
  <si>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</si>
  <si>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</si>
  <si>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</si>
  <si>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</si>
  <si>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</si>
  <si>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</si>
  <si>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</si>
  <si>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</si>
  <si>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</si>
  <si>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</si>
  <si>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</si>
  <si>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</si>
  <si>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</si>
  <si>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</si>
  <si>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</si>
  <si>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</si>
  <si>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</si>
  <si>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</si>
  <si>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</si>
  <si>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</si>
  <si>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</si>
  <si>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</si>
  <si>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</si>
  <si>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</si>
  <si>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</si>
  <si>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</si>
  <si>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</si>
  <si>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</si>
  <si>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</si>
  <si>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</si>
  <si>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</si>
  <si>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</si>
  <si>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</si>
  <si>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</si>
  <si>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</si>
  <si>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</si>
  <si>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</si>
  <si>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</si>
  <si>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</si>
  <si>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</si>
  <si>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</si>
  <si>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</si>
  <si>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</si>
  <si>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</si>
  <si>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</si>
  <si>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</si>
  <si>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</si>
  <si>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</si>
  <si>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</si>
  <si>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</si>
  <si>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</si>
  <si>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</si>
  <si>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</si>
  <si>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</si>
  <si>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</si>
  <si>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</si>
  <si>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</si>
  <si>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</si>
  <si>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</si>
  <si>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</si>
  <si>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</si>
  <si>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</si>
  <si>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</si>
  <si>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</si>
  <si>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</si>
  <si>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</si>
  <si>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</si>
  <si>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</si>
  <si>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</si>
  <si>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</si>
  <si>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</si>
  <si>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</si>
  <si>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</si>
  <si>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</si>
  <si>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</si>
  <si>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</si>
  <si>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</si>
  <si>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</si>
  <si>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</si>
  <si>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</si>
  <si>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</si>
  <si>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</si>
  <si>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</si>
  <si>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</si>
  <si>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</si>
  <si>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</si>
  <si>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</si>
  <si>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</si>
  <si>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</si>
  <si>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</si>
  <si>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</si>
  <si>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</si>
  <si>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</si>
  <si>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</si>
  <si>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</si>
  <si>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</si>
  <si>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</si>
  <si>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</si>
  <si>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</si>
  <si>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</si>
  <si>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</si>
  <si>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</si>
  <si>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</si>
  <si>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</si>
  <si>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</si>
  <si>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</si>
  <si>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</si>
  <si>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</si>
  <si>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</si>
  <si>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</si>
  <si>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</si>
  <si>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</si>
  <si>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</si>
  <si>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</si>
  <si>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</si>
  <si>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</si>
  <si>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</si>
  <si>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</si>
  <si>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</si>
  <si>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</si>
  <si>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</si>
  <si>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</si>
  <si>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</si>
  <si>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</si>
  <si>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</si>
  <si>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</si>
  <si>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</si>
  <si>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</si>
  <si>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</si>
  <si>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</si>
  <si>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</si>
  <si>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</si>
  <si>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</si>
  <si>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</si>
  <si>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</si>
  <si>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</si>
  <si>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</si>
  <si>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</si>
  <si>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</si>
  <si>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</si>
  <si>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</si>
  <si>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</si>
  <si>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</si>
  <si>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</si>
  <si>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</si>
  <si>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</si>
  <si>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</si>
  <si>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</si>
  <si>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</si>
  <si>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</si>
  <si>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</si>
  <si>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</si>
  <si>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</si>
  <si>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</si>
  <si>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</si>
  <si>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</si>
  <si>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</si>
  <si>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</si>
  <si>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</si>
  <si>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</si>
  <si>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</si>
  <si>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</si>
  <si>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</si>
  <si>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</si>
  <si>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</si>
  <si>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</si>
  <si>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</si>
  <si>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</si>
  <si>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</si>
  <si>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</si>
  <si>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</si>
  <si>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</si>
  <si>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</si>
  <si>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</si>
  <si>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</si>
  <si>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</si>
  <si>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</si>
  <si>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</si>
  <si>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</si>
  <si>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</si>
  <si>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</si>
  <si>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</si>
  <si>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</si>
  <si>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</si>
  <si>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</si>
  <si>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</si>
  <si>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</si>
  <si>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</si>
  <si>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</si>
  <si>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</si>
  <si>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</si>
  <si>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</si>
  <si>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</si>
  <si>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</si>
  <si>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</si>
  <si>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</si>
  <si>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</si>
  <si>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</si>
  <si>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</si>
  <si>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</si>
  <si>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</si>
  <si>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</si>
  <si>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</si>
  <si>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</si>
  <si>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</si>
  <si>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</si>
  <si>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</si>
  <si>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</si>
  <si>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</si>
  <si>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</si>
  <si>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</si>
  <si>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</si>
  <si>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</si>
  <si>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</si>
  <si>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</si>
  <si>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</si>
  <si>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</si>
  <si>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</si>
  <si>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</si>
  <si>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</si>
  <si>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</si>
  <si>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</si>
  <si>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</si>
  <si>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</si>
  <si>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</si>
  <si>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</si>
  <si>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</si>
  <si>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</si>
  <si>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</si>
  <si>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</si>
  <si>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</si>
  <si>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</si>
  <si>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</si>
  <si>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</si>
  <si>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</si>
  <si>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</si>
  <si>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</si>
  <si>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</si>
  <si>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</si>
  <si>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</si>
  <si>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</si>
  <si>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</si>
  <si>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</si>
  <si>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</si>
  <si>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</si>
  <si>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</si>
  <si>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</si>
  <si>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</si>
  <si>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</si>
  <si>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</si>
  <si>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</si>
  <si>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</si>
  <si>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</si>
  <si>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</si>
  <si>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</si>
  <si>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</si>
  <si>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</si>
  <si>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</si>
  <si>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</si>
  <si>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</si>
  <si>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</si>
  <si>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</si>
  <si>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</si>
  <si>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</si>
  <si>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</si>
  <si>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</si>
  <si>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</si>
  <si>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</si>
  <si>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</si>
  <si>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</si>
  <si>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</si>
  <si>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</si>
  <si>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</si>
  <si>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</si>
  <si>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</si>
  <si>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</si>
  <si>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</si>
  <si>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</si>
  <si>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</si>
  <si>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</si>
  <si>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</si>
  <si>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</si>
  <si>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</si>
  <si>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</si>
  <si>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</si>
  <si>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</si>
  <si>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</si>
  <si>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</si>
  <si>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</si>
  <si>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</si>
  <si>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</si>
  <si>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</si>
  <si>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</si>
  <si>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</si>
  <si>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</si>
  <si>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</si>
  <si>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</si>
  <si>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</si>
  <si>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</si>
  <si>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</si>
  <si>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</si>
  <si>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</si>
  <si>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</si>
  <si>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</si>
  <si>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</si>
  <si>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</si>
  <si>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</si>
  <si>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</si>
  <si>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</si>
  <si>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</si>
  <si>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</si>
  <si>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</si>
  <si>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</si>
  <si>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</si>
  <si>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</si>
  <si>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</si>
  <si>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</si>
  <si>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</si>
  <si>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</si>
  <si>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</si>
  <si>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</si>
  <si>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</si>
  <si>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</si>
  <si>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</si>
  <si>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</si>
  <si>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</si>
  <si>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</si>
  <si>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</si>
  <si>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</si>
  <si>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</si>
  <si>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</si>
  <si>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</si>
  <si>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</si>
  <si>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</si>
  <si>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</si>
  <si>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</si>
  <si>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</si>
  <si>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</si>
  <si>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</si>
  <si>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</si>
  <si>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</si>
  <si>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</si>
  <si>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</si>
  <si>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</si>
  <si>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</si>
  <si>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</si>
  <si>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</si>
  <si>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</si>
  <si>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</si>
  <si>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</si>
  <si>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</si>
  <si>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</si>
  <si>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</si>
  <si>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</si>
  <si>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</si>
  <si>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</si>
  <si>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</si>
  <si>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</si>
  <si>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</si>
  <si>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</si>
  <si>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</si>
  <si>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</si>
  <si>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</si>
  <si>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</si>
  <si>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</si>
  <si>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</si>
  <si>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</si>
  <si>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</si>
  <si>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</si>
  <si>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</si>
  <si>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</si>
  <si>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</si>
  <si>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</si>
  <si>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</si>
  <si>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</si>
  <si>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</si>
  <si>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</si>
  <si>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</si>
  <si>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</si>
  <si>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</si>
  <si>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</si>
  <si>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</si>
  <si>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</si>
  <si>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</si>
  <si>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</si>
  <si>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</si>
  <si>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</si>
  <si>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</si>
  <si>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</si>
  <si>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</si>
  <si>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</si>
  <si>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</si>
  <si>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</si>
  <si>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</si>
  <si>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</si>
  <si>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</si>
  <si>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</si>
  <si>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</si>
  <si>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</si>
  <si>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</si>
  <si>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</si>
  <si>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</si>
  <si>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</si>
  <si>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</si>
  <si>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</si>
  <si>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</si>
  <si>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</si>
  <si>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</si>
  <si>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</si>
  <si>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</si>
  <si>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</si>
  <si>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</si>
  <si>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</si>
  <si>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</si>
  <si>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</si>
  <si>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</si>
  <si>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</si>
  <si>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</si>
  <si>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</si>
  <si>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</si>
  <si>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</si>
  <si>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</si>
  <si>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</si>
  <si>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</si>
  <si>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</si>
  <si>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</si>
  <si>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</si>
  <si>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</si>
  <si>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</si>
  <si>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</si>
  <si>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</si>
  <si>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</si>
  <si>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</si>
  <si>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</si>
  <si>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</si>
  <si>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</si>
  <si>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</si>
  <si>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</si>
  <si>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</si>
  <si>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</si>
  <si>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</si>
  <si>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</si>
  <si>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</si>
  <si>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</si>
  <si>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</si>
  <si>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</si>
  <si>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</si>
  <si>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</si>
  <si>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</si>
  <si>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</si>
  <si>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</si>
  <si>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</si>
  <si>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</si>
  <si>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</si>
  <si>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</si>
  <si>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</si>
  <si>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</si>
  <si>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</si>
  <si>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</si>
  <si>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</si>
  <si>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</si>
  <si>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</si>
  <si>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</si>
  <si>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</si>
  <si>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</si>
  <si>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</si>
  <si>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</si>
  <si>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</si>
  <si>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</si>
  <si>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</si>
  <si>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</si>
  <si>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</si>
  <si>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</si>
  <si>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</si>
  <si>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</si>
  <si>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</si>
  <si>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</si>
  <si>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</si>
  <si>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</si>
  <si>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</si>
  <si>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</si>
  <si>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</si>
  <si>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</si>
  <si>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</si>
  <si>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</si>
  <si>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</si>
  <si>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</si>
  <si>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</si>
  <si>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</si>
  <si>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</si>
  <si>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</si>
  <si>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</si>
  <si>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</si>
  <si>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</si>
  <si>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</si>
  <si>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</si>
  <si>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</si>
  <si>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</si>
  <si>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</si>
  <si>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</si>
  <si>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</si>
  <si>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</si>
  <si>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</si>
  <si>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</si>
  <si>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</si>
  <si>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</si>
  <si>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</si>
  <si>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</si>
  <si>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</si>
  <si>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</si>
  <si>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</si>
  <si>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</si>
  <si>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</si>
  <si>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</si>
  <si>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</si>
  <si>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</si>
  <si>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</si>
  <si>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</si>
  <si>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</si>
  <si>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</si>
  <si>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</si>
  <si>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</si>
  <si>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</si>
  <si>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</si>
  <si>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</si>
  <si>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</si>
  <si>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</si>
  <si>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</si>
  <si>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</si>
  <si>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</si>
  <si>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</si>
  <si>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</si>
  <si>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</si>
  <si>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</si>
  <si>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</si>
  <si>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</si>
  <si>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</si>
  <si>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</si>
  <si>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</si>
  <si>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</si>
  <si>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</si>
  <si>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</si>
  <si>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</si>
  <si>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</si>
  <si>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</si>
  <si>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</si>
  <si>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</si>
  <si>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</si>
  <si>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</si>
  <si>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</si>
  <si>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</si>
  <si>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</si>
  <si>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</si>
  <si>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</si>
  <si>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</si>
  <si>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</si>
  <si>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</si>
  <si>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</si>
  <si>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</si>
  <si>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</si>
  <si>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</si>
  <si>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</si>
  <si>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</si>
  <si>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</si>
  <si>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</si>
  <si>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</si>
  <si>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</si>
  <si>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</si>
  <si>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</si>
  <si>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</si>
  <si>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</si>
  <si>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</si>
  <si>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</si>
  <si>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</si>
  <si>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</si>
  <si>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</si>
  <si>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</si>
  <si>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</si>
  <si>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</si>
  <si>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</si>
  <si>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</si>
  <si>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</si>
  <si>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</si>
  <si>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</si>
  <si>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</si>
  <si>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</si>
  <si>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</si>
  <si>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</si>
  <si>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</si>
  <si>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</si>
  <si>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</si>
  <si>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</si>
  <si>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</si>
  <si>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</si>
  <si>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</si>
  <si>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</si>
  <si>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</si>
  <si>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</si>
  <si>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</si>
  <si>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</si>
  <si>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</si>
  <si>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</si>
  <si>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</si>
  <si>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</si>
  <si>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</si>
  <si>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</si>
  <si>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</si>
  <si>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</si>
  <si>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</si>
  <si>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</si>
  <si>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</si>
  <si>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</si>
  <si>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</si>
  <si>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</si>
  <si>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</si>
  <si>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</si>
  <si>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</si>
  <si>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</si>
  <si>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</si>
  <si>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</si>
  <si>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</si>
  <si>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</si>
  <si>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</si>
  <si>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</si>
  <si>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</si>
  <si>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</si>
  <si>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</si>
  <si>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</si>
  <si>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</si>
  <si>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</si>
  <si>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</si>
  <si>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</si>
  <si>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</si>
  <si>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</si>
  <si>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</si>
  <si>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</si>
  <si>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</si>
  <si>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</si>
  <si>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</si>
  <si>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</si>
  <si>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</si>
  <si>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</si>
  <si>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</si>
  <si>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</si>
  <si>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</si>
  <si>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</si>
  <si>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</si>
  <si>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</si>
  <si>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</si>
  <si>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</si>
  <si>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</si>
  <si>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</si>
  <si>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</si>
  <si>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</si>
  <si>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</si>
  <si>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</si>
  <si>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</si>
  <si>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</si>
  <si>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</si>
  <si>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</si>
  <si>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</si>
  <si>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</si>
  <si>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</si>
  <si>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</si>
  <si>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</si>
  <si>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</si>
  <si>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</si>
  <si>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</si>
  <si>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</si>
  <si>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</si>
  <si>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</si>
  <si>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</si>
  <si>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</si>
  <si>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</si>
  <si>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</si>
  <si>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</si>
  <si>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</si>
  <si>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</si>
  <si>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</si>
  <si>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</si>
  <si>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</si>
  <si>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</si>
  <si>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</si>
  <si>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</si>
  <si>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</si>
  <si>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</si>
  <si>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</si>
  <si>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</si>
  <si>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</si>
  <si>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</si>
  <si>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</si>
  <si>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</si>
  <si>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</si>
  <si>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</si>
  <si>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</si>
  <si>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</si>
  <si>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</si>
  <si>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</si>
  <si>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</si>
  <si>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</si>
  <si>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</si>
  <si>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</si>
  <si>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</si>
  <si>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</si>
  <si>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</si>
  <si>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</si>
  <si>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</si>
  <si>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</si>
  <si>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</si>
  <si>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</si>
  <si>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</si>
  <si>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</si>
  <si>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</si>
  <si>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</si>
  <si>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</si>
  <si>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</si>
  <si>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</si>
  <si>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</si>
  <si>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</si>
  <si>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</si>
  <si>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</si>
  <si>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</si>
  <si>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</si>
  <si>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</si>
  <si>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</si>
  <si>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</si>
  <si>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</si>
  <si>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</si>
  <si>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</si>
  <si>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</si>
  <si>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</si>
  <si>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</si>
  <si>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</si>
  <si>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</si>
  <si>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</si>
  <si>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</si>
  <si>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</si>
  <si>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</si>
  <si>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</si>
  <si>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</si>
  <si>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</si>
  <si>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</si>
  <si>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</si>
  <si>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</si>
  <si>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</si>
  <si>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</si>
  <si>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</si>
  <si>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</si>
  <si>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</si>
  <si>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</si>
  <si>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</si>
  <si>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</si>
  <si>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</si>
  <si>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</si>
  <si>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</si>
  <si>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</si>
  <si>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</si>
  <si>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</si>
  <si>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</si>
  <si>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</si>
  <si>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</si>
  <si>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</si>
  <si>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</si>
  <si>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</si>
  <si>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</si>
  <si>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</si>
  <si>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</si>
  <si>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</si>
  <si>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</si>
  <si>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</si>
  <si>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</si>
  <si>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</si>
  <si>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</si>
  <si>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</si>
  <si>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</si>
  <si>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</si>
  <si>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</si>
  <si>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</si>
  <si>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</si>
  <si>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</si>
  <si>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</si>
  <si>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</si>
  <si>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</si>
  <si>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</si>
  <si>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</si>
  <si>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</si>
  <si>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</si>
  <si>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</si>
  <si>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</si>
  <si>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</si>
  <si>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</si>
  <si>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</si>
  <si>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</si>
  <si>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</si>
  <si>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</si>
  <si>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</si>
  <si>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</si>
  <si>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</si>
  <si>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</si>
  <si>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</si>
  <si>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</si>
  <si>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</si>
  <si>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</si>
  <si>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</si>
  <si>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</si>
  <si>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</si>
  <si>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</si>
  <si>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</si>
  <si>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</si>
  <si>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</si>
  <si>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</si>
  <si>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</si>
  <si>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</si>
  <si>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</si>
  <si>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</si>
  <si>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</si>
  <si>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</si>
  <si>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</si>
  <si>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</si>
  <si>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</si>
  <si>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</si>
  <si>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</si>
  <si>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</si>
  <si>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</si>
  <si>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</si>
  <si>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</si>
  <si>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</si>
  <si>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</si>
  <si>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</si>
  <si>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</si>
  <si>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</si>
  <si>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</si>
  <si>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</si>
  <si>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</si>
  <si>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</si>
  <si>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</si>
  <si>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</si>
  <si>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</si>
  <si>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</si>
  <si>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</si>
  <si>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</si>
  <si>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</si>
  <si>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</si>
  <si>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</si>
  <si>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</si>
  <si>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</si>
  <si>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</si>
  <si>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</si>
  <si>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</si>
  <si>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</si>
  <si>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</si>
  <si>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</si>
  <si>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</si>
  <si>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</si>
  <si>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</si>
  <si>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</si>
  <si>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</si>
  <si>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</si>
  <si>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</si>
  <si>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</si>
  <si>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</si>
  <si>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</si>
  <si>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</si>
  <si>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</si>
  <si>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</si>
  <si>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</si>
  <si>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</si>
  <si>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</si>
  <si>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</si>
  <si>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</si>
  <si>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</si>
  <si>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</si>
  <si>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</si>
  <si>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</si>
  <si>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</si>
  <si>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</si>
  <si>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</si>
  <si>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</si>
  <si>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</si>
  <si>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</si>
  <si>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</si>
  <si>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</si>
  <si>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</si>
  <si>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</si>
  <si>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</si>
  <si>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</si>
  <si>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</si>
  <si>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</si>
  <si>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</si>
  <si>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</si>
  <si>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</si>
  <si>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</si>
  <si>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</si>
  <si>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</si>
  <si>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</si>
  <si>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</si>
  <si>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</si>
  <si>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</si>
  <si>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</si>
  <si>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</si>
  <si>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</si>
  <si>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</si>
  <si>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</si>
  <si>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</si>
  <si>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</si>
  <si>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</si>
  <si>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</si>
  <si>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</si>
  <si>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</si>
  <si>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</si>
  <si>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</si>
  <si>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</si>
  <si>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</si>
  <si>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</si>
  <si>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</si>
  <si>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</si>
  <si>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</si>
  <si>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</si>
  <si>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</si>
  <si>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</si>
  <si>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</si>
  <si>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</si>
  <si>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</si>
  <si>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</si>
  <si>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</si>
  <si>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</si>
  <si>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</si>
  <si>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</si>
  <si>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</si>
  <si>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</si>
  <si>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</si>
  <si>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</si>
  <si>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</si>
  <si>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</si>
  <si>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</si>
  <si>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</si>
  <si>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</si>
  <si>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</si>
  <si>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</si>
  <si>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</si>
  <si>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</si>
  <si>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</si>
  <si>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</si>
  <si>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</si>
  <si>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</si>
  <si>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</si>
  <si>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</si>
  <si>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</si>
  <si>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</si>
  <si>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</si>
  <si>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</si>
  <si>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</si>
  <si>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</si>
  <si>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</si>
  <si>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</si>
  <si>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</si>
  <si>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</si>
  <si>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</si>
  <si>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</si>
  <si>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</si>
  <si>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</si>
  <si>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</si>
  <si>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</si>
  <si>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</si>
  <si>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</si>
  <si>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</si>
  <si>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</si>
  <si>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</si>
  <si>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</si>
  <si>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</si>
  <si>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</si>
  <si>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</si>
  <si>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</si>
  <si>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</si>
  <si>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</si>
  <si>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</si>
  <si>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</si>
  <si>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</si>
  <si>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</si>
  <si>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</si>
  <si>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</si>
  <si>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</si>
  <si>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</si>
  <si>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</si>
  <si>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</si>
  <si>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</si>
  <si>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</si>
  <si>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</si>
  <si>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</si>
  <si>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</si>
  <si>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</si>
  <si>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</si>
  <si>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</si>
  <si>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</si>
  <si>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</si>
  <si>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</si>
  <si>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</si>
  <si>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</si>
  <si>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</si>
  <si>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</si>
  <si>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</si>
  <si>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</si>
  <si>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</si>
  <si>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</si>
  <si>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</si>
  <si>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</si>
  <si>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</si>
  <si>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</si>
  <si>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</si>
  <si>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</si>
  <si>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</si>
  <si>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</si>
  <si>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</si>
  <si>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</si>
  <si>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</si>
  <si>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</si>
  <si>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</si>
  <si>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</si>
  <si>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</si>
  <si>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</si>
  <si>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</si>
  <si>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</si>
  <si>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</si>
  <si>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</si>
  <si>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</si>
  <si>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</si>
  <si>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</si>
  <si>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</si>
  <si>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</si>
  <si>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</si>
  <si>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</si>
  <si>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</si>
  <si>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</si>
  <si>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</si>
  <si>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</si>
  <si>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</si>
  <si>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</si>
  <si>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</si>
  <si>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</si>
  <si>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</si>
  <si>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</si>
  <si>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</si>
  <si>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</si>
  <si>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</si>
  <si>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</si>
  <si>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</si>
  <si>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</si>
  <si>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</si>
  <si>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</si>
  <si>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</si>
  <si>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</si>
  <si>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</si>
  <si>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</si>
  <si>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</si>
  <si>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</si>
  <si>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</si>
  <si>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</si>
  <si>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</si>
  <si>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</si>
  <si>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</si>
  <si>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</si>
  <si>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</si>
  <si>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</si>
  <si>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</si>
  <si>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</si>
  <si>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</si>
  <si>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</si>
  <si>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</si>
  <si>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</si>
  <si>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</si>
  <si>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</si>
  <si>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</si>
  <si>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</si>
  <si>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</si>
  <si>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</si>
  <si>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</si>
  <si>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</si>
  <si>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</si>
  <si>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</si>
  <si>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</si>
  <si>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</si>
  <si>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</si>
  <si>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</si>
  <si>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</si>
  <si>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</si>
  <si>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</si>
  <si>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</si>
  <si>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</si>
  <si>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</si>
  <si>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</si>
  <si>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</si>
  <si>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</si>
  <si>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</si>
  <si>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</si>
  <si>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</si>
  <si>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</si>
  <si>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</si>
  <si>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</si>
  <si>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</si>
  <si>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</si>
  <si>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</si>
  <si>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</si>
  <si>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</si>
  <si>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</si>
  <si>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</si>
  <si>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</si>
  <si>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</si>
  <si>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</si>
  <si>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</si>
  <si>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</si>
  <si>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</si>
  <si>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</si>
  <si>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</si>
  <si>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</si>
  <si>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</si>
  <si>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</si>
  <si>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</si>
  <si>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</si>
  <si>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</si>
  <si>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</si>
  <si>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</si>
  <si>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</si>
  <si>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</si>
  <si>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</si>
  <si>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</si>
  <si>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</si>
  <si>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</si>
  <si>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</si>
  <si>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</si>
  <si>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</si>
  <si>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</si>
  <si>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</si>
  <si>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</si>
  <si>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</si>
  <si>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</si>
  <si>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</si>
  <si>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</si>
  <si>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</si>
  <si>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</si>
  <si>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</si>
  <si>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</si>
  <si>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</si>
  <si>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</si>
  <si>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</si>
  <si>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</si>
  <si>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</si>
  <si>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</si>
  <si>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</si>
  <si>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</si>
  <si>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</si>
  <si>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</si>
  <si>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</si>
  <si>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</si>
  <si>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</si>
  <si>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</si>
  <si>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</si>
  <si>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</si>
  <si>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</si>
  <si>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</si>
  <si>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</si>
  <si>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</si>
  <si>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</si>
  <si>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</si>
  <si>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</si>
  <si>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</si>
  <si>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</si>
  <si>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</si>
  <si>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</si>
  <si>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</si>
  <si>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</si>
  <si>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</si>
  <si>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</si>
  <si>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</si>
  <si>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</si>
  <si>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</si>
  <si>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</si>
  <si>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</si>
  <si>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</si>
  <si>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</si>
  <si>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</si>
  <si>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</si>
  <si>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</si>
  <si>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</si>
  <si>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</si>
  <si>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</si>
  <si>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</si>
  <si>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</si>
  <si>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</si>
  <si>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</si>
  <si>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</si>
  <si>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</si>
  <si>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</si>
  <si>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</si>
  <si>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</si>
  <si>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</si>
  <si>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</si>
  <si>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</si>
  <si>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</si>
  <si>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</si>
  <si>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</si>
  <si>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</si>
  <si>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</si>
  <si>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</si>
  <si>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</si>
  <si>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</si>
  <si>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</si>
  <si>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</si>
  <si>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</si>
  <si>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</si>
  <si>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</si>
  <si>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</si>
  <si>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</si>
  <si>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</si>
  <si>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</si>
  <si>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</si>
  <si>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</si>
  <si>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</si>
  <si>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</si>
  <si>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</si>
  <si>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</si>
  <si>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</si>
  <si>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</si>
  <si>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</si>
  <si>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</si>
  <si>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</si>
  <si>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</si>
  <si>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</si>
  <si>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</si>
  <si>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</si>
  <si>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</si>
  <si>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</si>
  <si>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</si>
  <si>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</si>
  <si>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</si>
  <si>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</si>
  <si>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</si>
  <si>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</si>
  <si>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</si>
  <si>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</si>
  <si>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</si>
  <si>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</si>
  <si>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</si>
  <si>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</si>
  <si>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</si>
  <si>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</si>
  <si>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</si>
  <si>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</si>
  <si>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</si>
  <si>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</si>
  <si>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</si>
  <si>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</si>
  <si>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</si>
  <si>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</si>
  <si>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</si>
  <si>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</si>
  <si>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</si>
  <si>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</si>
  <si>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</si>
  <si>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</si>
  <si>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</si>
  <si>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</si>
  <si>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</si>
  <si>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</si>
  <si>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</si>
  <si>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</si>
  <si>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</si>
  <si>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</si>
  <si>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</si>
  <si>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</si>
  <si>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</si>
  <si>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</si>
  <si>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</si>
  <si>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</si>
  <si>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</si>
  <si>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</si>
  <si>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</si>
  <si>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</si>
  <si>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</si>
  <si>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</si>
  <si>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</si>
  <si>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</si>
  <si>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</si>
  <si>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</si>
  <si>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</si>
  <si>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</si>
  <si>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</si>
  <si>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</si>
  <si>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</si>
  <si>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</si>
  <si>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</si>
  <si>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</si>
  <si>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</si>
  <si>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</si>
  <si>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</si>
  <si>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</si>
  <si>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</si>
  <si>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</si>
  <si>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</si>
  <si>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</si>
  <si>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</si>
  <si>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</si>
  <si>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</si>
  <si>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</si>
  <si>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</si>
  <si>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</si>
  <si>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</si>
  <si>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</si>
  <si>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</si>
  <si>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</si>
  <si>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</si>
  <si>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</si>
  <si>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</si>
  <si>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</si>
  <si>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</si>
  <si>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</si>
  <si>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</si>
  <si>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</si>
  <si>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</si>
  <si>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</si>
  <si>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</si>
  <si>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</si>
  <si>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</si>
  <si>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</si>
  <si>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</si>
  <si>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</si>
  <si>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</si>
  <si>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</si>
  <si>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</si>
  <si>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</si>
  <si>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</si>
  <si>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</si>
  <si>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</si>
  <si>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</si>
  <si>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</si>
  <si>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</si>
  <si>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</si>
  <si>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</si>
  <si>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</si>
  <si>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</si>
  <si>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</si>
  <si>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</si>
  <si>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</si>
  <si>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</si>
  <si>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</si>
  <si>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</si>
  <si>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</si>
  <si>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</si>
  <si>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</si>
  <si>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</si>
  <si>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</si>
  <si>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</si>
  <si>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</si>
  <si>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</si>
  <si>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</si>
  <si>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</si>
  <si>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</si>
  <si>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</si>
  <si>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</si>
  <si>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</si>
  <si>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</si>
  <si>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</si>
  <si>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</si>
  <si>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</si>
  <si>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</si>
  <si>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</si>
  <si>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</si>
  <si>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</si>
  <si>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</si>
  <si>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</si>
  <si>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</si>
  <si>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</si>
  <si>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</si>
  <si>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</si>
  <si>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</si>
  <si>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</si>
  <si>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</si>
  <si>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</si>
  <si>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</si>
  <si>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</si>
  <si>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</si>
  <si>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</si>
  <si>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</si>
  <si>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</si>
  <si>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</si>
  <si>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</si>
  <si>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</si>
  <si>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</si>
  <si>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</si>
  <si>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</si>
  <si>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</si>
  <si>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</si>
  <si>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</si>
  <si>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</si>
  <si>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</si>
  <si>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</si>
  <si>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</si>
  <si>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</si>
  <si>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</si>
  <si>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</si>
  <si>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</si>
  <si>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</si>
  <si>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</si>
  <si>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</si>
  <si>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</si>
  <si>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</si>
  <si>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</si>
  <si>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</si>
  <si>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</si>
  <si>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</si>
  <si>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</si>
  <si>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</si>
  <si>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</si>
  <si>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</si>
  <si>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</si>
  <si>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</si>
  <si>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</si>
  <si>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</si>
  <si>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</si>
  <si>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</si>
  <si>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</si>
  <si>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</si>
  <si>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</si>
  <si>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</si>
  <si>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</si>
  <si>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</si>
  <si>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</si>
  <si>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</si>
  <si>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</si>
  <si>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</si>
  <si>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</si>
  <si>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</si>
  <si>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</si>
  <si>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</si>
  <si>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</si>
  <si>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</si>
  <si>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</si>
  <si>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</si>
  <si>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</si>
  <si>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</si>
  <si>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</si>
  <si>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</si>
  <si>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</si>
  <si>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</si>
  <si>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</si>
  <si>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</si>
  <si>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</si>
  <si>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</si>
  <si>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</si>
  <si>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</si>
  <si>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</si>
  <si>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</si>
  <si>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</si>
  <si>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</si>
  <si>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</si>
  <si>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</si>
  <si>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</si>
  <si>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</si>
  <si>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</si>
  <si>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</si>
  <si>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</si>
  <si>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</si>
  <si>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</si>
  <si>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</si>
  <si>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</si>
  <si>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</si>
  <si>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</si>
  <si>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</si>
  <si>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</si>
  <si>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</si>
  <si>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</si>
  <si>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</si>
  <si>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</si>
  <si>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</si>
  <si>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</si>
  <si>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</si>
  <si>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</si>
  <si>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</si>
  <si>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</si>
  <si>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</si>
  <si>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</si>
  <si>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</si>
  <si>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</si>
  <si>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</si>
  <si>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</si>
  <si>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</si>
  <si>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</si>
  <si>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</si>
  <si>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</si>
  <si>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</si>
  <si>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</si>
  <si>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</si>
  <si>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</si>
  <si>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</si>
  <si>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</si>
  <si>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</si>
  <si>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</si>
  <si>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</si>
  <si>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</si>
  <si>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</si>
  <si>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</si>
  <si>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</si>
  <si>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</si>
  <si>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</si>
  <si>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</si>
  <si>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</si>
  <si>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</si>
  <si>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</si>
  <si>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</si>
  <si>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</si>
  <si>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</si>
  <si>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</si>
  <si>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</si>
  <si>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</si>
  <si>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</si>
  <si>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</si>
  <si>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</si>
  <si>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</si>
  <si>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</si>
  <si>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</si>
  <si>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</si>
  <si>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</si>
  <si>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</si>
  <si>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</si>
  <si>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</si>
  <si>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</si>
  <si>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</si>
  <si>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</si>
  <si>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</si>
  <si>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</si>
  <si>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</si>
  <si>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</si>
  <si>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</si>
  <si>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</si>
  <si>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</si>
  <si>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</si>
  <si>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</si>
  <si>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</si>
  <si>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</si>
  <si>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</si>
  <si>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</si>
  <si>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</si>
  <si>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</si>
  <si>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</si>
  <si>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</si>
  <si>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</si>
  <si>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</si>
  <si>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</si>
  <si>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</si>
  <si>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</si>
  <si>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</si>
  <si>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</si>
  <si>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</si>
  <si>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</si>
  <si>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</si>
  <si>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</si>
  <si>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</si>
  <si>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</si>
  <si>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</si>
  <si>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</si>
  <si>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</si>
  <si>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</si>
  <si>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</si>
  <si>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</si>
  <si>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</si>
  <si>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</si>
  <si>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</si>
  <si>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</si>
  <si>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</si>
  <si>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</si>
  <si>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</si>
  <si>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</si>
  <si>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</si>
  <si>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</si>
  <si>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</si>
  <si>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</si>
  <si>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</si>
  <si>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</si>
  <si>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</si>
  <si>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</si>
  <si>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</si>
  <si>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</si>
  <si>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</si>
  <si>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</si>
  <si>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</si>
  <si>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</si>
  <si>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</si>
  <si>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</si>
  <si>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</si>
  <si>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</si>
  <si>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</si>
  <si>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</si>
  <si>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</si>
  <si>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</si>
  <si>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</si>
  <si>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</si>
  <si>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</si>
  <si>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</si>
  <si>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</si>
  <si>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</si>
  <si>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</si>
  <si>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</si>
  <si>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</si>
  <si>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</si>
  <si>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</si>
  <si>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</si>
  <si>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</si>
  <si>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</si>
  <si>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</si>
  <si>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</si>
  <si>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</si>
  <si>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</si>
  <si>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</si>
  <si>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</si>
  <si>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</si>
  <si>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</si>
  <si>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</si>
  <si>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</si>
  <si>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</si>
  <si>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</si>
  <si>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</si>
  <si>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</si>
  <si>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</si>
  <si>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</si>
  <si>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</si>
  <si>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</si>
  <si>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</si>
  <si>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</si>
  <si>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</si>
  <si>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</si>
  <si>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</si>
  <si>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</si>
  <si>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</si>
  <si>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</si>
  <si>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</si>
  <si>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</si>
  <si>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</si>
  <si>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</si>
  <si>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</si>
  <si>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</si>
  <si>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</si>
  <si>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</si>
  <si>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</si>
  <si>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</si>
  <si>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</si>
  <si>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</si>
  <si>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</si>
  <si>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</si>
  <si>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</si>
  <si>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</si>
  <si>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</si>
  <si>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</si>
  <si>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</si>
  <si>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</si>
  <si>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</si>
  <si>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</si>
  <si>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</si>
  <si>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</si>
  <si>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</si>
  <si>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</si>
  <si>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</si>
  <si>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</si>
  <si>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</si>
  <si>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</si>
  <si>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</si>
  <si>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</si>
  <si>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</si>
  <si>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</si>
  <si>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</si>
  <si>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</si>
  <si>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</si>
  <si>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</si>
  <si>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</si>
  <si>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</si>
  <si>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</si>
  <si>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</si>
  <si>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</si>
  <si>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</si>
  <si>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</si>
  <si>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</si>
  <si>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</si>
  <si>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</si>
  <si>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</si>
  <si>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</si>
  <si>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</si>
  <si>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</si>
  <si>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</si>
  <si>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</si>
  <si>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</si>
  <si>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</si>
  <si>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</si>
  <si>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</si>
  <si>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</si>
  <si>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</si>
  <si>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</si>
  <si>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</si>
  <si>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</si>
  <si>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</si>
  <si>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</si>
  <si>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</si>
  <si>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</si>
  <si>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</si>
  <si>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</si>
  <si>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</si>
  <si>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</si>
  <si>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</si>
  <si>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</si>
  <si>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</si>
  <si>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</si>
  <si>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</si>
  <si>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</si>
  <si>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</si>
  <si>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</si>
  <si>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</si>
  <si>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</si>
  <si>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</si>
  <si>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</si>
  <si>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</si>
  <si>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</si>
  <si>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</si>
  <si>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</si>
  <si>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</si>
  <si>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</si>
  <si>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</si>
  <si>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</si>
  <si>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</si>
  <si>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</si>
  <si>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</si>
  <si>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</si>
  <si>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</si>
  <si>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</si>
  <si>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</si>
  <si>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</si>
  <si>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</si>
  <si>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</si>
  <si>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</si>
  <si>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</si>
  <si>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</si>
  <si>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</si>
  <si>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</si>
  <si>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</si>
  <si>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</si>
  <si>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</si>
  <si>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</si>
  <si>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</si>
  <si>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</si>
  <si>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</si>
  <si>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</si>
  <si>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</si>
  <si>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</si>
  <si>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</si>
  <si>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</si>
  <si>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</si>
  <si>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</si>
  <si>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</si>
  <si>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</si>
  <si>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</si>
  <si>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</si>
  <si>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</si>
  <si>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</si>
  <si>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</si>
  <si>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</si>
  <si>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</si>
  <si>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</si>
  <si>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</si>
  <si>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</si>
  <si>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</si>
  <si>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</si>
  <si>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</si>
  <si>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</si>
  <si>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</si>
  <si>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</si>
  <si>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</si>
  <si>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</si>
  <si>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</si>
  <si>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</si>
  <si>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</si>
  <si>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</si>
  <si>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</si>
  <si>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</si>
  <si>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</si>
  <si>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</si>
  <si>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</si>
  <si>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</si>
  <si>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</si>
  <si>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</si>
  <si>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</si>
  <si>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</si>
  <si>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</si>
  <si>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</si>
  <si>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</si>
  <si>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</si>
  <si>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</si>
  <si>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</si>
  <si>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</si>
  <si>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</si>
  <si>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</si>
  <si>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</si>
  <si>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</si>
  <si>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</si>
  <si>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</si>
  <si>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</si>
  <si>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</si>
  <si>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</si>
  <si>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</si>
  <si>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</si>
  <si>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</si>
  <si>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</si>
  <si>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</si>
  <si>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</si>
  <si>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</si>
  <si>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</si>
  <si>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</si>
  <si>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</si>
  <si>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</si>
  <si>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</si>
  <si>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</si>
  <si>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</si>
  <si>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</si>
  <si>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</si>
  <si>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</si>
  <si>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</si>
  <si>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</si>
  <si>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</si>
  <si>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</si>
  <si>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</si>
  <si>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</si>
  <si>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</si>
  <si>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</si>
  <si>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</si>
  <si>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</si>
  <si>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</si>
  <si>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</si>
  <si>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</si>
  <si>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</si>
  <si>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</si>
  <si>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</si>
  <si>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</si>
  <si>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</si>
  <si>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</si>
  <si>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</si>
  <si>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</si>
  <si>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</si>
  <si>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</si>
  <si>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</si>
  <si>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</si>
  <si>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</si>
  <si>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</si>
  <si>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</si>
  <si>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</si>
  <si>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</si>
  <si>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</si>
  <si>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</si>
  <si>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</si>
  <si>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</si>
  <si>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</si>
  <si>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</si>
  <si>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</si>
  <si>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</si>
  <si>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</si>
  <si>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</si>
  <si>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</si>
  <si>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</si>
  <si>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</si>
  <si>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</si>
  <si>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</si>
  <si>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</si>
  <si>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</si>
  <si>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</si>
  <si>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</si>
  <si>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</si>
  <si>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</si>
  <si>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</si>
  <si>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</si>
  <si>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</si>
  <si>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</si>
  <si>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</si>
  <si>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</si>
  <si>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</si>
  <si>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</si>
  <si>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</si>
  <si>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</si>
  <si>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</si>
  <si>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</si>
  <si>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</si>
  <si>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</si>
  <si>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</si>
  <si>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</si>
  <si>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</si>
  <si>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</si>
  <si>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</si>
  <si>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</si>
  <si>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</si>
  <si>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</si>
  <si>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</si>
  <si>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</si>
  <si>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</si>
  <si>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</si>
  <si>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</si>
  <si>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</si>
  <si>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</si>
  <si>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</si>
  <si>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</si>
  <si>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</si>
  <si>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</si>
  <si>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</si>
  <si>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</si>
  <si>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</si>
  <si>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</si>
  <si>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</si>
  <si>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</si>
  <si>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</si>
  <si>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</si>
  <si>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</si>
  <si>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</si>
  <si>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</si>
  <si>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</si>
  <si>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</si>
  <si>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</si>
  <si>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</si>
  <si>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</si>
  <si>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</si>
  <si>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</si>
  <si>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</si>
  <si>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</si>
  <si>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</si>
  <si>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</si>
  <si>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</si>
  <si>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</si>
  <si>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</si>
  <si>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</si>
  <si>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</si>
  <si>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</si>
  <si>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</si>
  <si>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</si>
  <si>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</si>
  <si>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</si>
  <si>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</si>
  <si>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</si>
  <si>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</si>
  <si>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</si>
  <si>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</si>
  <si>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</si>
  <si>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</si>
  <si>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</si>
  <si>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</si>
  <si>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</si>
  <si>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</si>
  <si>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</si>
  <si>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</si>
  <si>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</si>
  <si>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</si>
  <si>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</si>
  <si>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</si>
  <si>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</si>
  <si>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</si>
  <si>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</si>
  <si>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</si>
  <si>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</si>
  <si>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</si>
  <si>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</si>
  <si>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</si>
  <si>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</si>
  <si>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</si>
  <si>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</si>
  <si>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</si>
  <si>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</si>
  <si>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</si>
  <si>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</si>
  <si>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</si>
  <si>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</si>
  <si>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</si>
  <si>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</si>
  <si>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</si>
  <si>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</si>
  <si>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</si>
  <si>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</si>
  <si>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</si>
  <si>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</si>
  <si>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</si>
  <si>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</si>
  <si>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</si>
  <si>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</si>
  <si>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</si>
  <si>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</si>
  <si>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</si>
  <si>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</si>
  <si>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</si>
  <si>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</si>
  <si>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</si>
  <si>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</si>
  <si>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</si>
  <si>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</si>
  <si>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</si>
  <si>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</si>
  <si>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</si>
  <si>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</si>
  <si>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</si>
  <si>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</si>
  <si>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</si>
  <si>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</si>
  <si>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</si>
  <si>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</si>
  <si>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</si>
  <si>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</si>
  <si>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</si>
  <si>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</si>
  <si>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</si>
  <si>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</si>
  <si>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</si>
  <si>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</si>
  <si>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</si>
  <si>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</si>
  <si>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</si>
  <si>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</si>
  <si>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</si>
  <si>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</si>
  <si>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</si>
  <si>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</si>
  <si>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</si>
  <si>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</si>
  <si>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</si>
  <si>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</si>
  <si>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</si>
  <si>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</si>
  <si>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</si>
  <si>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</si>
  <si>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</si>
  <si>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</si>
  <si>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</si>
  <si>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</si>
  <si>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</si>
  <si>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</si>
  <si>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</si>
  <si>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</si>
  <si>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</si>
  <si>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</si>
  <si>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</si>
  <si>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</si>
  <si>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</si>
  <si>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</si>
  <si>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</si>
  <si>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</si>
  <si>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</si>
  <si>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</si>
  <si>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</si>
  <si>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</si>
  <si>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</si>
  <si>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</si>
  <si>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</si>
  <si>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</si>
  <si>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</si>
  <si>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</si>
  <si>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</si>
  <si>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</si>
  <si>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</si>
  <si>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</si>
  <si>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</si>
  <si>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</si>
  <si>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</si>
  <si>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</si>
  <si>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</si>
  <si>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</si>
  <si>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</si>
  <si>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</si>
  <si>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</si>
  <si>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</si>
  <si>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</si>
  <si>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</si>
  <si>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</si>
  <si>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</si>
  <si>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</si>
  <si>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</si>
  <si>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</si>
  <si>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</si>
  <si>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</si>
  <si>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</si>
  <si>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</si>
  <si>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</si>
  <si>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</si>
  <si>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</si>
  <si>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</si>
  <si>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</si>
  <si>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</si>
  <si>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</si>
  <si>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</si>
  <si>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</si>
  <si>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</si>
  <si>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</si>
  <si>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</si>
  <si>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</si>
  <si>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</si>
  <si>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</si>
  <si>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</si>
  <si>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</si>
  <si>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</si>
  <si>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</si>
  <si>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</si>
  <si>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</si>
  <si>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</si>
  <si>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</si>
  <si>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</si>
  <si>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</si>
  <si>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</si>
  <si>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</si>
  <si>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</si>
  <si>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</si>
  <si>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</si>
  <si>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</si>
  <si>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</si>
  <si>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</si>
  <si>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</si>
  <si>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</si>
  <si>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</si>
  <si>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</si>
  <si>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</si>
  <si>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</si>
  <si>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</si>
  <si>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</si>
  <si>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</si>
  <si>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</si>
  <si>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</si>
  <si>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</si>
  <si>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</si>
  <si>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</si>
  <si>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</si>
  <si>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</si>
  <si>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</si>
  <si>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</si>
  <si>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</si>
  <si>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</si>
  <si>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</si>
  <si>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</si>
  <si>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</si>
  <si>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</si>
  <si>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</si>
  <si>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</si>
  <si>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</si>
  <si>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</si>
  <si>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</si>
  <si>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</si>
  <si>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</si>
  <si>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</si>
  <si>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</si>
  <si>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</si>
  <si>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</si>
  <si>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</si>
  <si>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</si>
  <si>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</si>
  <si>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</si>
  <si>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</si>
  <si>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</si>
  <si>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</si>
  <si>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</si>
  <si>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</si>
  <si>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</si>
  <si>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</si>
  <si>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</si>
  <si>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</si>
  <si>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</si>
  <si>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</si>
  <si>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</si>
  <si>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</si>
  <si>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</si>
  <si>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</si>
  <si>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</si>
  <si>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</si>
  <si>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</si>
  <si>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</si>
  <si>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</si>
  <si>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</si>
  <si>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</si>
  <si>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</si>
  <si>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</si>
  <si>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</si>
  <si>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</si>
  <si>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</si>
  <si>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</si>
  <si>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</si>
  <si>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</si>
  <si>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</si>
  <si>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</si>
  <si>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</si>
  <si>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</si>
  <si>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</si>
  <si>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</si>
  <si>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</si>
  <si>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</si>
  <si>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</si>
  <si>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</si>
  <si>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</si>
  <si>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</si>
  <si>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</si>
  <si>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</si>
  <si>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</si>
  <si>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</si>
  <si>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</si>
  <si>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</si>
  <si>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</si>
  <si>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</si>
  <si>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</si>
  <si>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</si>
  <si>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</si>
  <si>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</si>
  <si>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</si>
  <si>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</si>
  <si>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</si>
  <si>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</si>
  <si>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</si>
  <si>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</si>
  <si>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</si>
  <si>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</si>
  <si>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</si>
  <si>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</si>
  <si>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</si>
  <si>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</si>
  <si>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</si>
  <si>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</si>
  <si>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</si>
  <si>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</si>
  <si>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</si>
  <si>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</si>
  <si>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</si>
  <si>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</si>
  <si>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</si>
  <si>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</si>
  <si>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</si>
  <si>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</si>
  <si>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</si>
  <si>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</si>
  <si>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</si>
  <si>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</si>
  <si>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</si>
  <si>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</si>
  <si>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</si>
  <si>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</si>
  <si>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</si>
  <si>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</si>
  <si>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</si>
  <si>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</si>
  <si>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</si>
  <si>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</si>
  <si>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</si>
  <si>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</si>
  <si>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</si>
  <si>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</si>
  <si>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</si>
  <si>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</si>
  <si>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</si>
  <si>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</si>
  <si>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</si>
  <si>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</si>
  <si>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</si>
  <si>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</si>
  <si>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</si>
  <si>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</si>
  <si>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</si>
  <si>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</si>
  <si>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</si>
  <si>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</si>
  <si>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</si>
  <si>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</si>
  <si>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</si>
  <si>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</si>
  <si>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</si>
  <si>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</si>
  <si>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</si>
  <si>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</si>
  <si>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</si>
  <si>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</si>
  <si>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</si>
  <si>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</si>
  <si>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</si>
  <si>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</si>
  <si>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</si>
  <si>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</si>
  <si>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</si>
  <si>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</si>
  <si>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</si>
  <si>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</si>
  <si>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</si>
  <si>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</si>
  <si>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</si>
  <si>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</si>
  <si>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</si>
  <si>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</si>
  <si>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</si>
  <si>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</si>
  <si>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</si>
  <si>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</si>
  <si>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</si>
  <si>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</si>
  <si>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</si>
  <si>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</si>
  <si>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</si>
  <si>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</si>
  <si>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</si>
  <si>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</si>
  <si>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</si>
  <si>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</si>
  <si>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</si>
  <si>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</si>
  <si>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</si>
  <si>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</si>
  <si>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</si>
  <si>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</si>
  <si>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</si>
  <si>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</si>
  <si>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</si>
  <si>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</si>
  <si>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</si>
  <si>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</si>
  <si>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</si>
  <si>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</si>
  <si>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</si>
  <si>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</si>
  <si>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</si>
  <si>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</si>
  <si>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</si>
  <si>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</si>
  <si>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</si>
  <si>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</si>
  <si>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</si>
  <si>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</si>
  <si>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</si>
  <si>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</si>
  <si>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</si>
  <si>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</si>
  <si>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</si>
  <si>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</si>
  <si>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</si>
  <si>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</si>
  <si>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</si>
  <si>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</si>
  <si>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</si>
  <si>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</si>
  <si>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</si>
  <si>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</si>
  <si>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</si>
  <si>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</si>
  <si>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</si>
  <si>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</si>
  <si>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</si>
  <si>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</si>
  <si>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</si>
  <si>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</si>
  <si>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</si>
  <si>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</si>
  <si>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</si>
  <si>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</si>
  <si>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</si>
  <si>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</si>
  <si>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</si>
  <si>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</si>
  <si>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</si>
  <si>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</si>
  <si>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</si>
  <si>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</si>
  <si>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</si>
  <si>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</si>
  <si>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</si>
  <si>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</si>
  <si>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</si>
  <si>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</si>
  <si>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</si>
  <si>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</si>
  <si>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</si>
  <si>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</si>
  <si>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</si>
  <si>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</si>
  <si>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</si>
  <si>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</si>
  <si>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</si>
  <si>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</si>
  <si>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</si>
  <si>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</si>
  <si>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</si>
  <si>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</si>
  <si>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</si>
  <si>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</si>
  <si>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</si>
  <si>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</si>
  <si>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</si>
  <si>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</si>
  <si>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</si>
  <si>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</si>
  <si>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</si>
  <si>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</si>
  <si>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</si>
  <si>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</si>
  <si>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</si>
  <si>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</si>
  <si>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</si>
  <si>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</si>
  <si>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</si>
  <si>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</si>
  <si>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</si>
  <si>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</si>
  <si>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</si>
  <si>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</si>
  <si>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</si>
  <si>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</si>
  <si>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</si>
  <si>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</si>
  <si>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</si>
  <si>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</si>
  <si>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</si>
  <si>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</si>
  <si>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</si>
  <si>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</si>
  <si>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</si>
  <si>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</si>
  <si>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</si>
  <si>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</si>
  <si>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</si>
  <si>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</si>
  <si>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</si>
  <si>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</si>
  <si>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</si>
  <si>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</si>
  <si>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</si>
  <si>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</si>
  <si>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</si>
  <si>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</si>
  <si>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</si>
  <si>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</si>
  <si>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</si>
  <si>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</si>
  <si>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</si>
  <si>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</si>
  <si>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</si>
  <si>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</si>
  <si>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</si>
  <si>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</si>
  <si>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</si>
  <si>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</si>
  <si>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</si>
  <si>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</si>
  <si>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</si>
  <si>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</si>
  <si>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</si>
  <si>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</si>
  <si>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</si>
  <si>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</si>
  <si>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</si>
  <si>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</si>
  <si>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</si>
  <si>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</si>
  <si>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</si>
  <si>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</si>
  <si>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</si>
  <si>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</si>
  <si>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</si>
  <si>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</si>
  <si>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</si>
  <si>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</si>
  <si>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</si>
  <si>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</si>
  <si>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</si>
  <si>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</si>
  <si>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</si>
  <si>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</si>
  <si>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</si>
  <si>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</si>
  <si>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</si>
  <si>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</si>
  <si>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</si>
  <si>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</si>
  <si>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</si>
  <si>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</si>
  <si>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</si>
  <si>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</si>
  <si>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</si>
  <si>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</si>
  <si>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</si>
  <si>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</si>
  <si>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</si>
  <si>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</si>
  <si>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</si>
  <si>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</si>
  <si>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</si>
  <si>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</si>
  <si>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</si>
  <si>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</si>
  <si>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</si>
  <si>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</si>
  <si>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</si>
  <si>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</si>
  <si>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</si>
  <si>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</si>
  <si>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</si>
  <si>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</si>
  <si>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</si>
  <si>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</si>
  <si>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</si>
  <si>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</si>
  <si>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</si>
  <si>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</si>
  <si>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</si>
  <si>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</si>
  <si>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</si>
  <si>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</si>
  <si>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</si>
  <si>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</si>
  <si>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</si>
  <si>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</si>
  <si>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</si>
  <si>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</si>
  <si>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</si>
  <si>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</si>
  <si>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</si>
  <si>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</si>
  <si>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</si>
  <si>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</si>
  <si>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</si>
  <si>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</si>
  <si>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</si>
  <si>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</si>
  <si>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</si>
  <si>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</si>
  <si>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</si>
  <si>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</si>
  <si>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</si>
  <si>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</si>
  <si>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</si>
  <si>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</si>
  <si>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</si>
  <si>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</si>
  <si>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</si>
  <si>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</si>
  <si>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</si>
  <si>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</si>
  <si>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</si>
  <si>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</si>
  <si>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</si>
  <si>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</si>
  <si>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</si>
  <si>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</si>
  <si>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</si>
  <si>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</si>
  <si>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</si>
  <si>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</si>
  <si>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</si>
  <si>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</si>
  <si>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</si>
  <si>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</si>
  <si>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</si>
  <si>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</si>
  <si>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</si>
  <si>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</si>
  <si>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</si>
  <si>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</si>
  <si>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</si>
  <si>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</si>
  <si>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</si>
  <si>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</si>
  <si>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</si>
  <si>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</si>
  <si>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</si>
  <si>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</si>
  <si>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</si>
  <si>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</si>
  <si>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</si>
  <si>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</si>
  <si>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</si>
  <si>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</si>
  <si>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</si>
  <si>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</si>
  <si>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</si>
  <si>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</si>
  <si>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</si>
  <si>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</si>
  <si>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</si>
  <si>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</si>
  <si>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</si>
  <si>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</si>
  <si>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</si>
  <si>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</si>
  <si>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</si>
  <si>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</si>
  <si>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</si>
  <si>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</si>
  <si>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</si>
  <si>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</si>
  <si>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</si>
  <si>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</si>
  <si>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</si>
  <si>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</si>
  <si>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</si>
  <si>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</si>
  <si>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</si>
  <si>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</si>
  <si>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</si>
  <si>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</si>
  <si>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</si>
  <si>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</si>
  <si>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</si>
  <si>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</si>
  <si>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</si>
  <si>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</si>
  <si>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</si>
  <si>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</si>
  <si>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</si>
  <si>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</si>
  <si>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</si>
  <si>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</si>
  <si>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</si>
  <si>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</si>
  <si>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</si>
  <si>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</si>
  <si>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</si>
  <si>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</si>
  <si>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</si>
  <si>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</si>
  <si>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</si>
  <si>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</si>
  <si>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</si>
  <si>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</si>
  <si>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</si>
  <si>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</si>
  <si>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</si>
  <si>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</si>
  <si>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</si>
  <si>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</si>
  <si>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</si>
  <si>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</si>
  <si>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</si>
  <si>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</si>
  <si>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</si>
  <si>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</si>
  <si>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</si>
  <si>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</si>
  <si>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</si>
  <si>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</si>
  <si>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</si>
  <si>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</si>
  <si>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</si>
  <si>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</si>
  <si>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</si>
  <si>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</si>
  <si>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</si>
  <si>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</si>
  <si>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</si>
  <si>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</si>
  <si>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</si>
  <si>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</si>
  <si>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</si>
  <si>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</si>
  <si>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</si>
  <si>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</si>
  <si>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</si>
  <si>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</si>
  <si>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</si>
  <si>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</si>
  <si>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</si>
  <si>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</si>
  <si>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</si>
  <si>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</si>
  <si>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</si>
  <si>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</si>
  <si>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</si>
  <si>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</si>
  <si>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</si>
  <si>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</si>
  <si>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</si>
  <si>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</si>
  <si>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</si>
  <si>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</si>
  <si>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</si>
  <si>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</si>
  <si>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</si>
  <si>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</si>
  <si>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</si>
  <si>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</si>
  <si>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</si>
  <si>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</si>
  <si>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</si>
  <si>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</si>
  <si>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</si>
  <si>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</si>
  <si>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</si>
  <si>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</si>
  <si>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</si>
  <si>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</si>
  <si>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</si>
  <si>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</si>
  <si>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</si>
  <si>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</si>
  <si>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</si>
  <si>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</si>
  <si>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</si>
  <si>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</si>
  <si>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</si>
  <si>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</si>
  <si>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</si>
  <si>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</si>
  <si>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</si>
  <si>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</si>
  <si>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</si>
  <si>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</si>
  <si>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</si>
  <si>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</si>
  <si>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</si>
  <si>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</si>
  <si>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</si>
  <si>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</si>
  <si>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</si>
  <si>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</si>
  <si>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</si>
  <si>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</si>
  <si>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</si>
  <si>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</si>
  <si>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</si>
  <si>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</si>
  <si>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</si>
  <si>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</si>
  <si>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</si>
  <si>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</si>
  <si>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</si>
  <si>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</si>
  <si>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</si>
  <si>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</si>
  <si>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</si>
  <si>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</si>
  <si>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</si>
  <si>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</si>
  <si>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</si>
  <si>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</si>
  <si>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</si>
  <si>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</si>
  <si>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</si>
  <si>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</si>
  <si>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</si>
  <si>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</si>
  <si>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</si>
  <si>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</si>
  <si>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</si>
  <si>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</si>
  <si>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</si>
  <si>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</si>
  <si>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</si>
  <si>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</si>
  <si>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</si>
  <si>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</si>
  <si>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</si>
  <si>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</si>
  <si>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</si>
  <si>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</si>
  <si>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</si>
  <si>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</si>
  <si>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</si>
  <si>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</si>
  <si>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</si>
  <si>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</si>
  <si>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</si>
  <si>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</si>
  <si>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</si>
  <si>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</si>
  <si>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</si>
  <si>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</si>
  <si>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</si>
  <si>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</si>
  <si>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</si>
  <si>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</si>
  <si>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</si>
  <si>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</si>
  <si>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</si>
  <si>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</si>
  <si>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</si>
  <si>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</si>
  <si>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</si>
  <si>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</si>
  <si>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</si>
  <si>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</si>
  <si>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</si>
  <si>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</si>
  <si>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</si>
  <si>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</si>
  <si>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</si>
  <si>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</si>
  <si>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</si>
  <si>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</si>
  <si>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</si>
  <si>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</si>
  <si>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</si>
  <si>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</si>
  <si>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</si>
  <si>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</si>
  <si>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</si>
  <si>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</si>
  <si>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</si>
  <si>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</si>
  <si>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</si>
  <si>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</si>
  <si>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</si>
  <si>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</si>
  <si>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</si>
  <si>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</si>
  <si>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</si>
  <si>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</si>
  <si>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</si>
  <si>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</si>
  <si>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</si>
  <si>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</si>
  <si>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</si>
  <si>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</si>
  <si>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</si>
  <si>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</si>
  <si>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</si>
  <si>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</si>
  <si>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</si>
  <si>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</si>
  <si>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</si>
  <si>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</si>
  <si>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</si>
  <si>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</si>
  <si>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</si>
  <si>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</si>
  <si>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</si>
  <si>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</si>
  <si>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</si>
  <si>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</si>
  <si>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</si>
  <si>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</si>
  <si>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</si>
  <si>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</si>
  <si>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</si>
  <si>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</si>
  <si>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</si>
  <si>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</si>
  <si>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</si>
  <si>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</si>
  <si>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</si>
  <si>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</si>
  <si>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</si>
  <si>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</si>
  <si>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</si>
  <si>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</si>
  <si>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</si>
  <si>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</si>
  <si>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</si>
  <si>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</si>
  <si>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</si>
  <si>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</si>
  <si>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</si>
  <si>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</si>
  <si>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</si>
  <si>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</si>
  <si>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</si>
  <si>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</si>
  <si>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</si>
  <si>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</si>
  <si>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</si>
  <si>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</si>
  <si>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</si>
  <si>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</si>
  <si>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</si>
  <si>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</si>
  <si>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</si>
  <si>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</si>
  <si>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</si>
  <si>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</si>
  <si>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</si>
  <si>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</si>
  <si>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</si>
  <si>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</si>
  <si>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</si>
  <si>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</si>
  <si>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</si>
  <si>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</si>
  <si>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</si>
  <si>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</si>
  <si>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</si>
  <si>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</si>
  <si>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</si>
  <si>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</si>
  <si>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</si>
  <si>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</si>
  <si>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</si>
  <si>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</si>
  <si>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</si>
  <si>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</si>
  <si>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</si>
  <si>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</si>
  <si>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</si>
  <si>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</si>
  <si>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</si>
  <si>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</si>
  <si>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</si>
  <si>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</si>
  <si>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</si>
  <si>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</si>
  <si>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</si>
  <si>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</si>
  <si>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</si>
  <si>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</si>
  <si>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</si>
  <si>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</si>
  <si>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</si>
  <si>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</si>
  <si>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</si>
  <si>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</si>
  <si>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</si>
  <si>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</si>
  <si>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</si>
  <si>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</si>
  <si>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</si>
  <si>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</si>
  <si>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</si>
  <si>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</si>
  <si>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</si>
  <si>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</si>
  <si>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</si>
  <si>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</si>
  <si>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</si>
  <si>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</si>
  <si>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</si>
  <si>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</si>
  <si>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</si>
  <si>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</si>
  <si>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</si>
  <si>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</si>
  <si>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</si>
  <si>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</si>
  <si>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</si>
  <si>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</si>
  <si>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</si>
  <si>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</si>
  <si>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</si>
  <si>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</si>
  <si>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</si>
  <si>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</si>
  <si>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</si>
  <si>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</si>
  <si>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</si>
  <si>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</si>
  <si>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</si>
  <si>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</si>
  <si>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</si>
  <si>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</si>
  <si>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</si>
  <si>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</si>
  <si>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</si>
  <si>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</si>
  <si>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</si>
  <si>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</si>
  <si>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</si>
  <si>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</si>
  <si>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</si>
  <si>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</si>
  <si>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</si>
  <si>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</si>
  <si>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</si>
  <si>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</si>
  <si>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</si>
  <si>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</si>
  <si>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</si>
  <si>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</si>
  <si>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</si>
  <si>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</si>
  <si>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</si>
  <si>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</si>
  <si>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</si>
  <si>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</si>
  <si>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</si>
  <si>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</si>
  <si>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</si>
  <si>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</si>
  <si>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</si>
  <si>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</si>
  <si>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</si>
  <si>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</si>
  <si>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</si>
  <si>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</si>
  <si>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</si>
  <si>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</si>
  <si>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</si>
  <si>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</si>
  <si>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</si>
  <si>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</si>
  <si>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</si>
  <si>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</si>
  <si>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</si>
  <si>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</si>
  <si>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</si>
  <si>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</si>
  <si>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</si>
  <si>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</si>
  <si>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</si>
  <si>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</si>
  <si>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</si>
  <si>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</si>
  <si>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</si>
  <si>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</si>
  <si>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</si>
  <si>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</si>
  <si>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</si>
  <si>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</si>
  <si>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</si>
  <si>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</si>
  <si>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</si>
  <si>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</si>
  <si>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</si>
  <si>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</si>
  <si>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</si>
  <si>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</si>
  <si>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</si>
  <si>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</si>
  <si>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</si>
  <si>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</si>
  <si>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</si>
  <si>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</si>
  <si>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</si>
  <si>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</si>
  <si>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</si>
  <si>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</si>
  <si>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</si>
  <si>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</si>
  <si>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</si>
  <si>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</si>
  <si>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</si>
  <si>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</si>
  <si>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</si>
  <si>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</si>
  <si>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</si>
  <si>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</si>
  <si>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</si>
  <si>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</si>
  <si>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</si>
  <si>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</si>
  <si>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</si>
  <si>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</si>
  <si>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</si>
  <si>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</si>
  <si>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</si>
  <si>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</si>
  <si>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</si>
  <si>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</si>
  <si>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</si>
  <si>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</si>
  <si>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</si>
  <si>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</si>
  <si>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</si>
  <si>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</si>
  <si>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</si>
  <si>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</si>
  <si>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</si>
  <si>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</si>
  <si>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</si>
  <si>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</si>
  <si>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</si>
  <si>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</si>
  <si>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</si>
  <si>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</si>
  <si>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</si>
  <si>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</si>
  <si>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</si>
  <si>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</si>
  <si>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</si>
  <si>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</si>
  <si>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</si>
  <si>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</si>
  <si>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</si>
  <si>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</si>
  <si>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</si>
  <si>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</si>
  <si>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</si>
  <si>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</si>
  <si>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</si>
  <si>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</si>
  <si>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</si>
  <si>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</si>
  <si>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</si>
  <si>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</si>
  <si>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</si>
  <si>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</si>
  <si>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</si>
  <si>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</si>
  <si>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</si>
  <si>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</si>
  <si>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</si>
  <si>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</si>
  <si>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</si>
  <si>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</si>
  <si>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</si>
  <si>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</si>
  <si>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</si>
  <si>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</si>
  <si>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</si>
  <si>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</si>
  <si>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</si>
  <si>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</si>
  <si>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</si>
  <si>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</si>
  <si>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</si>
  <si>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</si>
  <si>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</si>
  <si>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</si>
  <si>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</si>
  <si>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</si>
  <si>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</si>
  <si>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</si>
  <si>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</si>
  <si>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</si>
  <si>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</si>
  <si>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</si>
  <si>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</si>
  <si>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</si>
  <si>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</si>
  <si>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</si>
  <si>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</si>
  <si>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</si>
  <si>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</si>
  <si>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</si>
  <si>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</si>
  <si>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</si>
  <si>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</si>
  <si>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</si>
  <si>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</si>
  <si>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</si>
  <si>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</si>
  <si>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</si>
  <si>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</si>
  <si>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</si>
  <si>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</si>
  <si>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</si>
  <si>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</si>
  <si>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</si>
  <si>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</si>
  <si>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</si>
  <si>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</si>
  <si>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</si>
  <si>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</si>
  <si>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</si>
  <si>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</si>
  <si>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</si>
  <si>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</si>
  <si>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</si>
  <si>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</si>
  <si>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</si>
  <si>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</si>
  <si>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</si>
  <si>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</si>
  <si>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</si>
  <si>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</si>
  <si>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</si>
  <si>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</si>
  <si>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</si>
  <si>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</si>
  <si>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</si>
  <si>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</si>
  <si>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</si>
  <si>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</si>
  <si>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</si>
  <si>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</si>
  <si>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</si>
  <si>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</si>
  <si>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</si>
  <si>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</si>
  <si>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</si>
  <si>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</si>
  <si>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</si>
  <si>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</si>
  <si>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</si>
  <si>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</si>
  <si>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</si>
  <si>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</si>
  <si>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</si>
  <si>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</si>
  <si>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</si>
  <si>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</si>
  <si>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</si>
  <si>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</si>
  <si>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</si>
  <si>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</si>
  <si>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</si>
  <si>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</si>
  <si>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</si>
  <si>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</si>
  <si>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</si>
  <si>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</si>
  <si>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</si>
  <si>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</si>
  <si>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</si>
  <si>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</si>
  <si>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</si>
  <si>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</si>
  <si>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</si>
  <si>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</si>
  <si>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</si>
  <si>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</si>
  <si>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</si>
  <si>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</si>
  <si>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</si>
  <si>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</si>
  <si>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</si>
  <si>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</si>
  <si>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</si>
  <si>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</si>
  <si>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</si>
  <si>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</si>
  <si>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</si>
  <si>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</si>
  <si>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</si>
  <si>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</si>
  <si>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</si>
  <si>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</si>
  <si>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</si>
  <si>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</si>
  <si>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</si>
  <si>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</si>
  <si>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</si>
  <si>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</si>
  <si>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</si>
  <si>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</si>
  <si>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</si>
  <si>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</si>
  <si>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</si>
  <si>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</si>
  <si>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</si>
  <si>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</si>
  <si>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</si>
  <si>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</si>
  <si>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</si>
  <si>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</si>
  <si>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</si>
  <si>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</si>
  <si>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</si>
  <si>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</si>
  <si>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</si>
  <si>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</si>
  <si>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</si>
  <si>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</si>
  <si>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</si>
  <si>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</si>
  <si>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</si>
  <si>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</si>
  <si>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</si>
  <si>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</si>
  <si>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</si>
  <si>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</si>
  <si>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</si>
  <si>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</si>
  <si>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</si>
  <si>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</si>
  <si>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</si>
  <si>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</si>
  <si>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</si>
  <si>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</si>
  <si>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</si>
  <si>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</si>
  <si>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</si>
  <si>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</si>
  <si>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</si>
  <si>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</si>
  <si>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</si>
  <si>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</si>
  <si>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</si>
  <si>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</si>
  <si>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</si>
  <si>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</si>
  <si>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</si>
  <si>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</si>
  <si>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</si>
  <si>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</si>
  <si>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</si>
  <si>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</si>
  <si>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</si>
  <si>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</si>
  <si>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</si>
  <si>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</si>
  <si>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</si>
  <si>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</si>
  <si>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</si>
  <si>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</si>
  <si>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</si>
  <si>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</si>
  <si>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</si>
  <si>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</si>
  <si>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</si>
  <si>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</si>
  <si>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</si>
  <si>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</si>
  <si>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</si>
  <si>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</si>
  <si>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</si>
  <si>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</si>
  <si>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</si>
  <si>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</si>
  <si>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</si>
  <si>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</si>
  <si>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</si>
  <si>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</si>
  <si>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</si>
  <si>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</si>
  <si>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</si>
  <si>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</si>
  <si>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</si>
  <si>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</si>
  <si>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</si>
  <si>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</si>
  <si>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</si>
  <si>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</si>
  <si>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</si>
  <si>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</si>
  <si>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</si>
  <si>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</si>
  <si>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</si>
  <si>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</si>
  <si>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</si>
  <si>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</si>
  <si>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</si>
  <si>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</si>
  <si>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</si>
  <si>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</si>
  <si>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</si>
  <si>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</si>
  <si>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</si>
  <si>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</si>
  <si>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</si>
  <si>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</si>
  <si>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</si>
  <si>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</si>
  <si>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</si>
  <si>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</si>
  <si>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</si>
  <si>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</si>
  <si>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</si>
  <si>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</si>
  <si>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</si>
  <si>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</si>
  <si>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</si>
  <si>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</si>
  <si>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</si>
  <si>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</si>
  <si>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</si>
  <si>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</si>
  <si>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</si>
  <si>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</si>
  <si>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</si>
  <si>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</si>
  <si>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</si>
  <si>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</si>
  <si>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</si>
  <si>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</si>
  <si>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</si>
  <si>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</si>
  <si>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</si>
  <si>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</si>
  <si>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</si>
  <si>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</si>
  <si>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</si>
  <si>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</si>
  <si>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</si>
  <si>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</si>
  <si>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</si>
  <si>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</si>
  <si>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</si>
  <si>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</si>
  <si>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</si>
  <si>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</si>
  <si>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</si>
  <si>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</si>
  <si>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</si>
  <si>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</si>
  <si>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</si>
  <si>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</si>
  <si>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</si>
  <si>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</si>
  <si>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</si>
  <si>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</si>
  <si>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</si>
  <si>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</si>
  <si>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</si>
  <si>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</si>
  <si>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</si>
  <si>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</si>
  <si>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</si>
  <si>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</si>
  <si>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</si>
  <si>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</si>
  <si>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</si>
  <si>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</si>
  <si>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</si>
  <si>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</si>
  <si>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</si>
  <si>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</si>
  <si>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</si>
  <si>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</si>
  <si>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</si>
  <si>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</si>
  <si>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</si>
  <si>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</si>
  <si>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</si>
  <si>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</si>
  <si>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</si>
  <si>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</si>
  <si>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</si>
  <si>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</si>
  <si>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</si>
  <si>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</si>
  <si>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</si>
  <si>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</si>
  <si>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</si>
  <si>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</si>
  <si>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</si>
  <si>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</si>
  <si>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</si>
  <si>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</si>
  <si>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</si>
  <si>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</si>
  <si>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</si>
  <si>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</si>
  <si>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</si>
  <si>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</si>
  <si>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</si>
  <si>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</si>
  <si>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</si>
  <si>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</si>
  <si>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</si>
  <si>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</si>
  <si>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</si>
  <si>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</si>
  <si>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</si>
  <si>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</si>
  <si>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</si>
  <si>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</si>
  <si>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</si>
  <si>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</si>
  <si>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</si>
  <si>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</si>
  <si>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</si>
  <si>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</si>
  <si>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</si>
  <si>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</si>
  <si>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</si>
  <si>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</si>
  <si>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</si>
  <si>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</si>
  <si>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</si>
  <si>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</si>
  <si>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</si>
  <si>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</si>
  <si>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</si>
  <si>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</si>
  <si>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</si>
  <si>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</si>
  <si>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</si>
  <si>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</si>
  <si>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</si>
  <si>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</si>
  <si>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</si>
  <si>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</si>
  <si>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</si>
  <si>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</si>
  <si>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</si>
  <si>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</si>
  <si>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</si>
  <si>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</si>
  <si>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</si>
  <si>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</si>
  <si>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</si>
  <si>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</si>
  <si>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</si>
  <si>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</si>
  <si>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</si>
  <si>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</si>
  <si>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</si>
  <si>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</si>
  <si>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</si>
  <si>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</si>
  <si>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</si>
  <si>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</si>
  <si>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</si>
  <si>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</si>
  <si>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</si>
  <si>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</si>
  <si>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</si>
  <si>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</si>
  <si>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</si>
  <si>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</si>
  <si>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</si>
  <si>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</si>
  <si>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</si>
  <si>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</si>
  <si>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</si>
  <si>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</si>
  <si>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</si>
  <si>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</si>
  <si>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</si>
  <si>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</si>
  <si>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</si>
  <si>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</si>
  <si>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</si>
  <si>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</si>
  <si>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</si>
  <si>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</si>
  <si>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</si>
  <si>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</si>
  <si>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</si>
  <si>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</si>
  <si>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</si>
  <si>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</si>
  <si>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</si>
  <si>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</si>
  <si>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</si>
  <si>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</si>
  <si>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</si>
  <si>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</si>
  <si>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</si>
  <si>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</si>
  <si>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</si>
  <si>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</si>
  <si>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</si>
  <si>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</si>
  <si>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</si>
  <si>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</si>
  <si>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</si>
  <si>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</si>
  <si>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</si>
  <si>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</si>
  <si>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</si>
  <si>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</si>
  <si>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</si>
  <si>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</si>
  <si>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</si>
  <si>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</si>
  <si>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</si>
  <si>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</si>
  <si>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</si>
  <si>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</si>
  <si>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</si>
  <si>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</si>
  <si>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</si>
  <si>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</si>
  <si>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</si>
  <si>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</si>
  <si>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</si>
  <si>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</si>
  <si>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</si>
  <si>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</si>
  <si>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</si>
  <si>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</si>
  <si>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</si>
  <si>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</si>
  <si>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</si>
  <si>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</si>
  <si>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</si>
  <si>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</si>
  <si>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</si>
  <si>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</si>
  <si>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</si>
  <si>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</si>
  <si>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</si>
  <si>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</si>
  <si>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</si>
  <si>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</si>
  <si>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</si>
  <si>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</si>
  <si>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</si>
  <si>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</si>
  <si>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</si>
  <si>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</si>
  <si>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</si>
  <si>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</si>
  <si>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</si>
  <si>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</si>
  <si>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</si>
  <si>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</si>
  <si>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</si>
  <si>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</si>
  <si>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</si>
  <si>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</si>
  <si>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</si>
  <si>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</si>
  <si>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</si>
  <si>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</si>
  <si>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</si>
  <si>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</si>
  <si>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</si>
  <si>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</si>
  <si>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</si>
  <si>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</si>
  <si>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</si>
  <si>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</si>
  <si>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</si>
  <si>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</si>
  <si>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</si>
  <si>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</si>
  <si>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</si>
  <si>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</si>
  <si>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</si>
  <si>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</si>
  <si>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</si>
  <si>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</si>
  <si>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</si>
  <si>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</si>
  <si>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</si>
  <si>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</si>
  <si>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</si>
  <si>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</si>
  <si>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</si>
  <si>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</si>
  <si>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</si>
  <si>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</si>
  <si>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</si>
  <si>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</si>
  <si>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</si>
  <si>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</si>
  <si>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</si>
  <si>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</si>
  <si>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</si>
  <si>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</si>
  <si>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</si>
  <si>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</si>
  <si>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</si>
  <si>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</si>
  <si>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</si>
  <si>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</si>
  <si>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</si>
  <si>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</si>
  <si>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</si>
  <si>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</si>
  <si>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</si>
  <si>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</si>
  <si>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</si>
  <si>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</si>
  <si>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</si>
  <si>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</si>
  <si>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</si>
  <si>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</si>
  <si>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</si>
  <si>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</si>
  <si>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</si>
  <si>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</si>
  <si>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</si>
  <si>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</si>
  <si>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</si>
  <si>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</si>
  <si>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</si>
  <si>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</si>
  <si>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</si>
  <si>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</si>
  <si>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</si>
  <si>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</si>
  <si>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</si>
  <si>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</si>
  <si>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</si>
  <si>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</si>
  <si>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</si>
  <si>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</si>
  <si>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</si>
  <si>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</si>
  <si>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</si>
  <si>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</si>
  <si>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</si>
  <si>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</si>
  <si>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</si>
  <si>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</si>
  <si>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</si>
  <si>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</si>
  <si>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</si>
  <si>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</si>
  <si>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</si>
  <si>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</si>
  <si>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</si>
  <si>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</si>
  <si>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</si>
  <si>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</si>
  <si>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</si>
  <si>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</si>
  <si>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</si>
  <si>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</si>
  <si>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</si>
  <si>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</si>
  <si>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</si>
  <si>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</si>
  <si>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</si>
  <si>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</si>
  <si>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</si>
  <si>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</si>
  <si>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</si>
  <si>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</si>
  <si>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</si>
  <si>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</si>
  <si>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</si>
  <si>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</si>
  <si>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</si>
  <si>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</si>
  <si>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</si>
  <si>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</si>
  <si>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</si>
  <si>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</si>
  <si>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</si>
  <si>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</si>
  <si>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</si>
  <si>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</si>
  <si>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</si>
  <si>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</si>
  <si>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</si>
  <si>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</si>
  <si>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</si>
  <si>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</si>
  <si>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</si>
  <si>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</si>
  <si>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</si>
  <si>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</si>
  <si>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</si>
  <si>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</si>
  <si>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</si>
  <si>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</si>
  <si>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</si>
  <si>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</si>
  <si>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</si>
  <si>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</si>
  <si>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</si>
  <si>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</si>
  <si>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</si>
  <si>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</si>
  <si>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</si>
  <si>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</si>
  <si>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</si>
  <si>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</si>
  <si>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</si>
  <si>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</si>
  <si>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</si>
  <si>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</si>
  <si>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</si>
  <si>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</si>
  <si>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</si>
  <si>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</si>
  <si>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</si>
  <si>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</si>
  <si>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</si>
  <si>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</si>
  <si>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</si>
  <si>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</si>
  <si>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</si>
  <si>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</si>
  <si>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</si>
  <si>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</si>
  <si>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</si>
  <si>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</si>
  <si>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</si>
  <si>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</si>
  <si>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</si>
  <si>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</si>
  <si>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</si>
  <si>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</si>
  <si>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</si>
  <si>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</si>
  <si>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</si>
  <si>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</si>
  <si>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</si>
  <si>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</si>
  <si>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</si>
  <si>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</si>
  <si>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</si>
  <si>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</si>
  <si>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</si>
  <si>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</si>
  <si>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</si>
  <si>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</si>
  <si>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</si>
  <si>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</si>
  <si>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</si>
  <si>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</si>
  <si>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</si>
  <si>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</si>
  <si>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</si>
  <si>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</si>
  <si>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</si>
  <si>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</si>
  <si>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</si>
  <si>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</si>
  <si>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</si>
  <si>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</si>
  <si>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</si>
  <si>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</si>
  <si>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</si>
  <si>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</si>
  <si>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</si>
  <si>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</si>
  <si>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</si>
  <si>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</si>
  <si>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</si>
  <si>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</si>
  <si>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</si>
  <si>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</si>
  <si>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</si>
  <si>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</si>
  <si>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</si>
  <si>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</si>
  <si>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</si>
  <si>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</si>
  <si>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</si>
  <si>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</si>
  <si>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</si>
  <si>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</si>
  <si>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</si>
  <si>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</si>
  <si>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</si>
  <si>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</si>
  <si>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</si>
  <si>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</si>
  <si>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</si>
  <si>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</si>
  <si>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</si>
  <si>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</si>
  <si>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</si>
  <si>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</si>
  <si>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</si>
  <si>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</si>
  <si>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</si>
  <si>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</si>
  <si>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</si>
  <si>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</si>
  <si>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</si>
  <si>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</si>
  <si>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</si>
  <si>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</si>
  <si>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</si>
  <si>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</si>
  <si>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</si>
  <si>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</si>
  <si>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</si>
  <si>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</si>
  <si>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</si>
  <si>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</si>
  <si>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</si>
  <si>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</si>
  <si>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</si>
  <si>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</si>
  <si>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</si>
  <si>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</si>
  <si>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</si>
  <si>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</si>
  <si>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</si>
  <si>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</si>
  <si>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</si>
  <si>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</si>
  <si>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</si>
  <si>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</si>
  <si>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</si>
  <si>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</si>
  <si>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</si>
  <si>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</si>
  <si>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</si>
  <si>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</si>
  <si>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</si>
  <si>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</si>
  <si>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</si>
  <si>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</si>
  <si>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</si>
  <si>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</si>
  <si>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</si>
  <si>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</si>
  <si>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</si>
  <si>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</si>
  <si>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</si>
  <si>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</si>
  <si>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</si>
  <si>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</si>
  <si>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</si>
  <si>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</si>
  <si>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</si>
  <si>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</si>
  <si>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</si>
  <si>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</si>
  <si>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</si>
  <si>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</si>
  <si>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</si>
  <si>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</si>
  <si>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</si>
  <si>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</si>
  <si>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</si>
  <si>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</si>
  <si>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</si>
  <si>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</si>
  <si>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</si>
  <si>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</si>
  <si>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</si>
  <si>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</si>
  <si>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</si>
  <si>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</si>
  <si>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</si>
  <si>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</si>
  <si>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</si>
  <si>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</si>
  <si>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</si>
  <si>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</si>
  <si>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</si>
  <si>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</si>
  <si>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</si>
  <si>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</si>
  <si>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</si>
  <si>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</si>
  <si>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</si>
  <si>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</si>
  <si>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</si>
  <si>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</si>
  <si>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</si>
  <si>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</si>
  <si>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</si>
  <si>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</si>
  <si>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</si>
  <si>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</si>
  <si>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</si>
  <si>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</si>
  <si>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</si>
  <si>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</si>
  <si>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</si>
  <si>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</si>
  <si>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</si>
  <si>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</si>
  <si>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</si>
  <si>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</si>
  <si>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</si>
  <si>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</si>
  <si>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</si>
  <si>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</si>
  <si>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</si>
  <si>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</si>
  <si>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</si>
  <si>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</si>
  <si>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</si>
  <si>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</si>
  <si>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</si>
  <si>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</si>
  <si>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</si>
  <si>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</si>
  <si>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</si>
  <si>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</si>
  <si>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</si>
  <si>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</si>
  <si>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</si>
  <si>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</si>
  <si>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</si>
  <si>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</si>
  <si>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</si>
  <si>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</si>
  <si>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</si>
  <si>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</si>
  <si>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</si>
  <si>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</si>
  <si>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</si>
  <si>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</si>
  <si>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</si>
  <si>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</si>
  <si>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</si>
  <si>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</si>
  <si>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</si>
  <si>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</si>
  <si>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</si>
  <si>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</si>
  <si>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</si>
  <si>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</si>
  <si>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</si>
  <si>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</si>
  <si>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</si>
  <si>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</si>
  <si>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</si>
  <si>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</si>
  <si>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</si>
  <si>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</si>
  <si>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</si>
  <si>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</si>
  <si>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</si>
  <si>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</si>
  <si>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</si>
  <si>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</si>
  <si>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</si>
  <si>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</si>
  <si>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</si>
  <si>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</si>
  <si>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</si>
  <si>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</si>
  <si>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</si>
  <si>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</si>
  <si>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</si>
  <si>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</si>
  <si>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</si>
  <si>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</si>
  <si>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</si>
  <si>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</si>
  <si>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</si>
  <si>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</si>
  <si>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</si>
  <si>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</si>
  <si>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</si>
  <si>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</si>
  <si>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</si>
  <si>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</si>
  <si>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</si>
  <si>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</si>
  <si>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</si>
  <si>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</si>
  <si>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</si>
  <si>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</si>
  <si>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</si>
  <si>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</si>
  <si>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</si>
  <si>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</si>
  <si>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</si>
  <si>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</si>
  <si>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</si>
  <si>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</si>
  <si>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</si>
  <si>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</si>
  <si>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</si>
  <si>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</si>
  <si>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</si>
  <si>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</si>
  <si>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</si>
  <si>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</si>
  <si>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</si>
  <si>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</si>
  <si>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</si>
  <si>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</si>
  <si>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</si>
  <si>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</si>
  <si>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</si>
  <si>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</si>
  <si>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</si>
  <si>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</si>
  <si>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</si>
  <si>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</si>
  <si>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</si>
  <si>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</si>
  <si>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</si>
  <si>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</si>
  <si>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</si>
  <si>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</si>
  <si>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</si>
  <si>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</si>
  <si>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</si>
  <si>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</si>
  <si>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</si>
  <si>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</si>
  <si>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</si>
  <si>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</si>
  <si>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</si>
  <si>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</si>
  <si>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</si>
  <si>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</si>
  <si>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</si>
  <si>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</si>
  <si>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</si>
  <si>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</si>
  <si>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</si>
  <si>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</si>
  <si>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</si>
  <si>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</si>
  <si>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</si>
  <si>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</si>
  <si>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</si>
  <si>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</si>
  <si>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</si>
  <si>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</si>
  <si>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</si>
  <si>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</si>
  <si>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</si>
  <si>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</si>
  <si>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</si>
  <si>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</si>
  <si>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</si>
  <si>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</si>
  <si>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</si>
  <si>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</si>
  <si>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</si>
  <si>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</si>
  <si>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</si>
  <si>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</si>
  <si>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</si>
  <si>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</si>
  <si>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</si>
  <si>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</si>
  <si>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</si>
  <si>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</si>
  <si>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</si>
  <si>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</si>
  <si>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</si>
  <si>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</si>
  <si>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</si>
  <si>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</si>
  <si>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</si>
  <si>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</si>
  <si>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</si>
  <si>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</si>
  <si>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</si>
  <si>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</si>
  <si>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</si>
  <si>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</si>
  <si>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</si>
  <si>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</si>
  <si>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</si>
  <si>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</si>
  <si>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</si>
  <si>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</si>
  <si>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</si>
  <si>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</si>
  <si>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</si>
  <si>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</si>
  <si>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</si>
  <si>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</si>
  <si>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</si>
  <si>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</si>
  <si>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</si>
  <si>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</si>
  <si>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</si>
  <si>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</si>
  <si>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</si>
  <si>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</si>
  <si>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</si>
  <si>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</si>
  <si>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</si>
  <si>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</si>
  <si>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</si>
  <si>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</si>
  <si>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</si>
  <si>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</si>
  <si>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</si>
  <si>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</si>
  <si>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</si>
  <si>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</si>
  <si>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</si>
  <si>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</si>
  <si>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</si>
  <si>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</si>
  <si>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</si>
  <si>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</si>
  <si>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</si>
  <si>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</si>
  <si>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</si>
  <si>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</si>
  <si>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</si>
  <si>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</si>
  <si>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</si>
  <si>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</si>
  <si>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</si>
  <si>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</si>
  <si>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</si>
  <si>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</si>
  <si>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</si>
  <si>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</si>
  <si>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</si>
  <si>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</si>
  <si>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</si>
  <si>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</si>
  <si>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</si>
  <si>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</si>
  <si>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</si>
  <si>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</si>
  <si>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</si>
  <si>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</si>
  <si>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</si>
  <si>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</si>
  <si>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</si>
  <si>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</si>
  <si>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</si>
  <si>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</si>
  <si>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</si>
  <si>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</si>
  <si>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</si>
  <si>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</si>
  <si>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</si>
  <si>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</si>
  <si>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</si>
  <si>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</si>
  <si>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</si>
  <si>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</si>
  <si>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</si>
  <si>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</si>
  <si>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</si>
  <si>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</si>
  <si>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</si>
  <si>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</si>
  <si>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</si>
  <si>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</si>
  <si>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</si>
  <si>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</si>
  <si>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</si>
  <si>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</si>
  <si>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</si>
  <si>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</si>
  <si>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</si>
  <si>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</si>
  <si>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</si>
  <si>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</si>
  <si>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</si>
  <si>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</si>
  <si>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</si>
  <si>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</si>
  <si>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</si>
  <si>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</si>
  <si>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</si>
  <si>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</si>
  <si>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</si>
  <si>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</si>
  <si>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</si>
  <si>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</si>
  <si>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</si>
  <si>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</si>
  <si>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</si>
  <si>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</si>
  <si>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</si>
  <si>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</si>
  <si>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</si>
  <si>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</si>
  <si>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</si>
  <si>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</si>
  <si>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</si>
  <si>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</si>
  <si>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</si>
  <si>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</si>
  <si>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</si>
  <si>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</si>
  <si>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</si>
  <si>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</si>
  <si>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</si>
  <si>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</si>
  <si>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</si>
  <si>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</si>
  <si>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</si>
  <si>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</si>
  <si>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</si>
  <si>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</si>
  <si>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</si>
  <si>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</si>
  <si>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</si>
  <si>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</si>
  <si>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</si>
  <si>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</si>
  <si>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</si>
  <si>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</si>
  <si>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</si>
  <si>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</si>
  <si>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</si>
  <si>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</si>
  <si>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</si>
  <si>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</si>
  <si>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</si>
  <si>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</si>
  <si>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</si>
  <si>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</si>
  <si>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</si>
  <si>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</si>
  <si>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</si>
  <si>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</si>
  <si>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</si>
  <si>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</si>
  <si>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</si>
  <si>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</si>
  <si>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</si>
  <si>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</si>
  <si>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</si>
  <si>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</si>
  <si>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</si>
  <si>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</si>
  <si>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</si>
  <si>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</si>
  <si>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</si>
  <si>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</si>
  <si>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</si>
  <si>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</si>
  <si>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</si>
  <si>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</si>
  <si>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</si>
  <si>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</si>
  <si>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</si>
  <si>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</si>
  <si>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</si>
  <si>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</si>
  <si>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</si>
  <si>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</si>
  <si>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</si>
  <si>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</si>
  <si>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</si>
  <si>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</si>
  <si>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</si>
  <si>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</si>
  <si>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</si>
  <si>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</si>
  <si>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</si>
  <si>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</si>
  <si>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</si>
  <si>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</si>
  <si>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</si>
  <si>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</si>
  <si>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</si>
  <si>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</si>
  <si>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</si>
  <si>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</si>
  <si>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</si>
  <si>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</si>
  <si>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</si>
  <si>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</si>
  <si>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</si>
  <si>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</si>
  <si>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</si>
  <si>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</si>
  <si>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</si>
  <si>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</si>
  <si>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</si>
  <si>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</si>
  <si>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</si>
  <si>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</si>
  <si>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</si>
  <si>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</si>
  <si>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</si>
  <si>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</si>
  <si>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</si>
  <si>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</si>
  <si>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</si>
  <si>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</si>
  <si>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</si>
  <si>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</si>
  <si>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</si>
  <si>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</si>
  <si>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</si>
  <si>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</si>
  <si>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</si>
  <si>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</si>
  <si>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</si>
  <si>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</si>
  <si>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</si>
  <si>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</si>
  <si>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</si>
  <si>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</si>
  <si>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</si>
  <si>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</si>
  <si>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</si>
  <si>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</si>
  <si>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</si>
  <si>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</si>
  <si>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</si>
  <si>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</si>
  <si>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</si>
  <si>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</si>
  <si>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</si>
  <si>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</si>
  <si>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</si>
  <si>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</si>
  <si>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</si>
  <si>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</si>
  <si>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</si>
  <si>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</si>
  <si>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</si>
  <si>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</si>
  <si>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</si>
  <si>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</si>
  <si>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</si>
  <si>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</si>
  <si>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</si>
  <si>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</si>
  <si>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</si>
  <si>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</si>
  <si>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</si>
  <si>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</si>
  <si>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</si>
  <si>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</si>
  <si>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</si>
  <si>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</si>
  <si>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</si>
  <si>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</si>
  <si>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</si>
  <si>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</si>
  <si>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</si>
  <si>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</si>
  <si>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</si>
  <si>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</si>
  <si>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</si>
  <si>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</si>
  <si>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</si>
  <si>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</si>
  <si>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</si>
  <si>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</si>
  <si>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</si>
  <si>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</si>
  <si>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</si>
  <si>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</si>
  <si>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</si>
  <si>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</si>
  <si>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</si>
  <si>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</si>
  <si>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</si>
  <si>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</si>
  <si>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</si>
  <si>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</si>
  <si>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</si>
  <si>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</si>
  <si>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</si>
  <si>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</si>
  <si>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</si>
  <si>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</si>
  <si>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</si>
  <si>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</si>
  <si>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</si>
  <si>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</si>
  <si>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</si>
  <si>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</si>
  <si>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</si>
  <si>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</si>
  <si>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</si>
  <si>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</si>
  <si>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</si>
  <si>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</si>
  <si>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</si>
  <si>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</si>
  <si>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</si>
  <si>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</si>
  <si>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</si>
  <si>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</si>
  <si>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</si>
  <si>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</si>
  <si>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</si>
  <si>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</si>
  <si>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</si>
  <si>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</si>
  <si>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</si>
  <si>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</si>
  <si>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</si>
  <si>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</si>
  <si>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</si>
  <si>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</si>
  <si>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</si>
  <si>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</si>
  <si>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</si>
  <si>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</si>
  <si>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</si>
  <si>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</si>
  <si>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</si>
  <si>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</si>
  <si>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</si>
  <si>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</si>
  <si>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</si>
  <si>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</si>
  <si>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</si>
  <si>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</si>
  <si>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</si>
  <si>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</si>
  <si>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</si>
  <si>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</si>
  <si>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</si>
  <si>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</si>
  <si>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</si>
  <si>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</si>
  <si>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</si>
  <si>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</si>
  <si>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</si>
  <si>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</si>
  <si>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</si>
  <si>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</si>
  <si>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</si>
  <si>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</si>
  <si>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</si>
  <si>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</si>
  <si>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</si>
  <si>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</si>
  <si>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</si>
  <si>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</si>
  <si>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</si>
  <si>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</si>
  <si>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</si>
  <si>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</si>
  <si>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</si>
  <si>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</si>
  <si>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</si>
  <si>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</si>
  <si>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</si>
  <si>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</si>
  <si>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</si>
  <si>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</si>
  <si>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</si>
  <si>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</si>
  <si>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</si>
  <si>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</si>
  <si>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</si>
  <si>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</si>
  <si>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</si>
  <si>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</si>
  <si>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</si>
  <si>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</si>
  <si>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</si>
  <si>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</si>
  <si>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</si>
  <si>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</si>
  <si>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</si>
  <si>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</si>
  <si>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</si>
  <si>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</si>
  <si>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</si>
  <si>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</si>
  <si>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</si>
  <si>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</si>
  <si>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</si>
  <si>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</si>
  <si>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</si>
  <si>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</si>
  <si>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</si>
  <si>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</si>
  <si>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</si>
  <si>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</si>
  <si>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</si>
  <si>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</si>
  <si>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</si>
  <si>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</si>
  <si>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</si>
  <si>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</si>
  <si>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</si>
  <si>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</si>
  <si>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</si>
  <si>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</si>
  <si>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</si>
  <si>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</si>
  <si>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</si>
  <si>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</si>
  <si>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</si>
  <si>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</si>
  <si>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</si>
  <si>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</si>
  <si>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</si>
  <si>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</si>
  <si>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</si>
  <si>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</si>
  <si>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</si>
  <si>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</si>
  <si>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</si>
  <si>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</si>
  <si>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</si>
  <si>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</si>
  <si>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</si>
  <si>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</si>
  <si>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</si>
  <si>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</si>
  <si>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</si>
  <si>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</si>
  <si>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</si>
  <si>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</si>
  <si>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</si>
  <si>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</si>
  <si>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</si>
  <si>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</si>
  <si>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</si>
  <si>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</si>
  <si>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</si>
  <si>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</si>
  <si>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</si>
  <si>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</si>
  <si>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</si>
  <si>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</si>
  <si>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</si>
  <si>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</si>
  <si>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</si>
  <si>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</si>
  <si>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</si>
  <si>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</si>
  <si>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</si>
  <si>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</si>
  <si>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</si>
  <si>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</si>
  <si>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</si>
  <si>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</si>
  <si>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</si>
  <si>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</si>
  <si>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</si>
  <si>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</si>
  <si>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</si>
  <si>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</si>
  <si>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</si>
  <si>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</si>
  <si>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</si>
  <si>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</si>
  <si>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</si>
  <si>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</si>
  <si>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</si>
  <si>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</si>
  <si>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</si>
  <si>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</si>
  <si>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</si>
  <si>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</si>
  <si>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</si>
  <si>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</si>
  <si>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</si>
  <si>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</si>
  <si>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</si>
  <si>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</si>
  <si>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</si>
  <si>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</si>
  <si>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</si>
  <si>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</si>
  <si>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</si>
  <si>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</si>
  <si>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</si>
  <si>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</si>
  <si>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</si>
  <si>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</si>
  <si>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</si>
  <si>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</si>
  <si>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</si>
  <si>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</si>
  <si>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</si>
  <si>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</si>
  <si>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</si>
  <si>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</si>
  <si>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</si>
  <si>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</si>
  <si>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</si>
  <si>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</si>
  <si>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</si>
  <si>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</si>
  <si>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</si>
  <si>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</si>
  <si>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</si>
  <si>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</si>
  <si>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</si>
  <si>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</si>
  <si>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</si>
  <si>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</si>
  <si>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</si>
  <si>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</si>
  <si>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</si>
  <si>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</si>
  <si>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</si>
  <si>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</si>
  <si>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</si>
  <si>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</si>
  <si>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</si>
  <si>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</si>
  <si>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</si>
  <si>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</si>
  <si>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</si>
  <si>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</si>
  <si>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</si>
  <si>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</si>
  <si>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</si>
  <si>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</si>
  <si>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</si>
  <si>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</si>
  <si>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</si>
  <si>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</si>
  <si>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</si>
  <si>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</si>
  <si>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</si>
  <si>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</si>
  <si>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</si>
  <si>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</si>
  <si>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</si>
  <si>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</si>
  <si>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</si>
  <si>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</si>
  <si>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</si>
  <si>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</si>
  <si>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</si>
  <si>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</si>
  <si>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</si>
  <si>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</si>
  <si>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</si>
  <si>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</si>
  <si>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</si>
  <si>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</si>
  <si>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</si>
  <si>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</si>
  <si>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</si>
  <si>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</si>
  <si>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</si>
  <si>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</si>
  <si>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</si>
  <si>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</si>
  <si>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</si>
  <si>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</si>
  <si>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</si>
  <si>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</si>
  <si>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</si>
  <si>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</si>
  <si>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</si>
  <si>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</si>
  <si>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</si>
  <si>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</si>
  <si>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</si>
  <si>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</si>
  <si>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</si>
  <si>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</si>
  <si>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</si>
  <si>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</si>
  <si>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</si>
  <si>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</si>
  <si>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</si>
  <si>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</si>
  <si>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</si>
  <si>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</si>
  <si>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</si>
  <si>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</si>
  <si>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</si>
  <si>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</si>
  <si>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</si>
  <si>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</si>
  <si>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</si>
  <si>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</si>
  <si>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</si>
  <si>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</si>
  <si>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</si>
  <si>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</si>
  <si>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</si>
  <si>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</si>
  <si>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</si>
  <si>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</si>
  <si>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</si>
  <si>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</si>
  <si>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</si>
  <si>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</si>
  <si>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</si>
  <si>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</si>
  <si>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</si>
  <si>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</si>
  <si>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</si>
  <si>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</si>
  <si>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</si>
  <si>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</si>
  <si>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</si>
  <si>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</si>
  <si>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</si>
  <si>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</si>
  <si>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</si>
  <si>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</si>
  <si>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</si>
  <si>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</si>
  <si>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</si>
  <si>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</si>
  <si>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</si>
  <si>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</si>
  <si>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</si>
  <si>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</si>
  <si>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</si>
  <si>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</si>
  <si>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</si>
  <si>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</si>
  <si>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</si>
  <si>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</si>
  <si>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</si>
  <si>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</si>
  <si>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</si>
  <si>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</si>
  <si>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</si>
  <si>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</si>
  <si>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</si>
  <si>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</si>
  <si>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</si>
  <si>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</si>
  <si>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</si>
  <si>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</si>
  <si>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</si>
  <si>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</si>
  <si>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</si>
  <si>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</si>
  <si>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</si>
  <si>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</si>
  <si>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</si>
  <si>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</si>
  <si>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</si>
  <si>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</si>
  <si>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</si>
  <si>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</si>
  <si>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</si>
  <si>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</si>
  <si>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</si>
  <si>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</si>
  <si>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</si>
  <si>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</si>
  <si>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</si>
  <si>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</si>
  <si>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</si>
  <si>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</si>
  <si>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</si>
  <si>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</si>
  <si>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</si>
  <si>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</si>
  <si>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</si>
  <si>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</si>
  <si>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</si>
  <si>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</si>
  <si>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</si>
  <si>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</si>
  <si>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</si>
  <si>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</si>
  <si>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</si>
  <si>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</si>
  <si>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</si>
  <si>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</si>
  <si>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</si>
  <si>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</si>
  <si>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</si>
  <si>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</si>
  <si>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</si>
  <si>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</si>
  <si>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</si>
  <si>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</si>
  <si>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</si>
  <si>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</si>
  <si>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</si>
  <si>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</si>
  <si>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</si>
  <si>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</si>
  <si>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</si>
  <si>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</si>
  <si>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</si>
  <si>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</si>
  <si>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</si>
  <si>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</si>
  <si>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</si>
  <si>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</si>
  <si>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</si>
  <si>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</si>
  <si>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</si>
  <si>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</si>
  <si>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</si>
  <si>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</si>
  <si>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</si>
  <si>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</si>
  <si>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</si>
  <si>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</si>
  <si>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</si>
  <si>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</si>
  <si>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</si>
  <si>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</si>
  <si>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</si>
  <si>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</si>
  <si>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</si>
  <si>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</si>
  <si>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</si>
  <si>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</si>
  <si>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</si>
  <si>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</si>
  <si>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</si>
  <si>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</si>
  <si>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</si>
  <si>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</si>
  <si>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</si>
  <si>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</si>
  <si>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</si>
  <si>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</si>
  <si>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</si>
  <si>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</si>
  <si>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</si>
  <si>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</si>
  <si>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</si>
  <si>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</si>
  <si>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</si>
  <si>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</si>
  <si>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</si>
  <si>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</si>
  <si>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</si>
  <si>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</si>
  <si>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</si>
  <si>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</si>
  <si>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</si>
  <si>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</si>
  <si>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</si>
  <si>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</si>
  <si>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</si>
  <si>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</si>
  <si>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</si>
  <si>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</si>
  <si>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</si>
  <si>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</si>
  <si>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</si>
  <si>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</si>
  <si>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</si>
  <si>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</si>
  <si>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</si>
  <si>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</si>
  <si>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</si>
  <si>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</si>
  <si>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</si>
  <si>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</si>
  <si>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</si>
  <si>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</si>
  <si>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</si>
  <si>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</si>
  <si>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</si>
  <si>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</si>
  <si>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</si>
  <si>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</si>
  <si>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</si>
  <si>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</si>
  <si>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</si>
  <si>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</si>
  <si>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</si>
  <si>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</si>
  <si>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</si>
  <si>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</si>
  <si>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</si>
  <si>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</si>
  <si>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</si>
  <si>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</si>
  <si>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</si>
  <si>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</si>
  <si>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</si>
  <si>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</si>
  <si>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</si>
  <si>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</si>
  <si>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</si>
  <si>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</si>
  <si>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</si>
  <si>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</si>
  <si>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</si>
  <si>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</si>
  <si>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</si>
  <si>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</si>
  <si>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</si>
  <si>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</si>
  <si>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</si>
  <si>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</si>
  <si>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</si>
  <si>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</si>
  <si>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</si>
  <si>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</si>
  <si>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</si>
  <si>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</si>
  <si>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</si>
  <si>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</si>
  <si>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</si>
  <si>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</si>
  <si>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</si>
  <si>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</si>
  <si>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</si>
  <si>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</si>
  <si>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</si>
  <si>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</si>
  <si>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</si>
  <si>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</si>
  <si>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</si>
  <si>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</si>
  <si>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</si>
  <si>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</si>
  <si>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</si>
  <si>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</si>
  <si>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</si>
  <si>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</si>
  <si>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</si>
  <si>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</si>
  <si>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</si>
  <si>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</si>
  <si>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</si>
  <si>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</si>
  <si>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</si>
  <si>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</si>
  <si>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</si>
  <si>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</si>
  <si>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</si>
  <si>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</si>
  <si>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</si>
  <si>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</si>
  <si>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</si>
  <si>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</si>
  <si>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</si>
  <si>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</si>
  <si>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</si>
  <si>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</si>
  <si>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</si>
  <si>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</si>
  <si>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</si>
  <si>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</si>
  <si>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</si>
  <si>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</si>
  <si>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</si>
  <si>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</si>
  <si>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</si>
  <si>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</si>
  <si>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</si>
  <si>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</si>
  <si>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</si>
  <si>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</si>
  <si>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</si>
  <si>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</si>
  <si>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</si>
  <si>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</si>
  <si>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</si>
  <si>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</si>
  <si>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</si>
  <si>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</si>
  <si>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</si>
  <si>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</si>
  <si>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</si>
  <si>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</si>
  <si>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</si>
  <si>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</si>
  <si>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</si>
  <si>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</si>
  <si>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</si>
  <si>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</si>
  <si>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</si>
  <si>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</si>
  <si>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</si>
  <si>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</si>
  <si>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</si>
  <si>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</si>
  <si>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</si>
  <si>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</si>
  <si>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</si>
  <si>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</si>
  <si>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</si>
  <si>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</si>
  <si>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</si>
  <si>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</si>
  <si>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</si>
  <si>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</si>
  <si>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</si>
  <si>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</si>
  <si>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</si>
  <si>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</si>
  <si>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</si>
  <si>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</si>
  <si>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</si>
  <si>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</si>
  <si>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</si>
  <si>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</si>
  <si>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</si>
  <si>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</si>
  <si>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</si>
  <si>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</si>
  <si>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</si>
  <si>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</si>
  <si>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</si>
  <si>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</si>
  <si>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</si>
  <si>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</si>
  <si>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</si>
  <si>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</si>
  <si>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</si>
  <si>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</si>
  <si>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</si>
  <si>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</si>
  <si>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</si>
  <si>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</si>
  <si>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</si>
  <si>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</si>
  <si>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</si>
  <si>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</si>
  <si>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</si>
  <si>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</si>
  <si>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</si>
  <si>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</si>
  <si>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</si>
  <si>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</si>
  <si>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</si>
  <si>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</si>
  <si>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</si>
  <si>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</si>
  <si>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</si>
  <si>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</si>
  <si>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</si>
  <si>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</si>
  <si>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</si>
  <si>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</si>
  <si>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</si>
  <si>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</si>
  <si>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</si>
  <si>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</si>
  <si>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</si>
  <si>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</si>
  <si>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</si>
  <si>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</si>
  <si>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</si>
  <si>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</si>
  <si>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</si>
  <si>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</si>
  <si>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</si>
  <si>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</si>
  <si>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</si>
  <si>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</si>
  <si>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</si>
  <si>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</si>
  <si>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</si>
  <si>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</si>
  <si>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</si>
  <si>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</si>
  <si>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</si>
  <si>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</si>
  <si>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</si>
  <si>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</si>
  <si>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</si>
  <si>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</si>
  <si>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</si>
  <si>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</si>
  <si>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</si>
  <si>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</si>
  <si>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</si>
  <si>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</si>
  <si>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</si>
  <si>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</si>
  <si>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</si>
  <si>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</si>
  <si>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</si>
  <si>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</si>
  <si>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</si>
  <si>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</si>
  <si>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</si>
  <si>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</si>
  <si>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</si>
  <si>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</si>
  <si>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</si>
  <si>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</si>
  <si>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</si>
  <si>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</si>
  <si>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</si>
  <si>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</si>
  <si>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</si>
  <si>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</si>
  <si>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</si>
  <si>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</si>
  <si>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</si>
  <si>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</si>
  <si>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</si>
  <si>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</si>
  <si>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</si>
  <si>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</si>
  <si>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</si>
  <si>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</si>
  <si>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</si>
  <si>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</si>
  <si>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</si>
  <si>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</si>
  <si>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</si>
  <si>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</si>
  <si>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</si>
  <si>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</si>
  <si>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</si>
  <si>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</si>
  <si>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</si>
  <si>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</si>
  <si>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</si>
  <si>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</si>
  <si>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</si>
  <si>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</si>
  <si>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</si>
  <si>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</si>
  <si>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</si>
  <si>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</si>
  <si>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</si>
  <si>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</si>
  <si>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</si>
  <si>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</si>
  <si>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</si>
  <si>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</si>
  <si>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</si>
  <si>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</si>
  <si>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</si>
  <si>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</si>
  <si>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</si>
  <si>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</si>
  <si>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</si>
  <si>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</si>
  <si>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</si>
  <si>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</si>
  <si>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</si>
  <si>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</si>
  <si>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</si>
  <si>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</si>
  <si>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</si>
  <si>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</si>
  <si>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</si>
  <si>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</si>
  <si>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</si>
  <si>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</si>
  <si>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</si>
  <si>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</si>
  <si>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</si>
  <si>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</si>
  <si>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</si>
  <si>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</si>
  <si>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</si>
  <si>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</si>
  <si>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</si>
  <si>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</si>
  <si>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</si>
  <si>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</si>
  <si>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</si>
  <si>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</si>
  <si>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</si>
  <si>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</si>
  <si>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</si>
  <si>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</si>
  <si>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</si>
  <si>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</si>
  <si>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</si>
  <si>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</si>
  <si>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</si>
  <si>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</si>
  <si>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</si>
  <si>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</si>
  <si>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</si>
  <si>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</si>
  <si>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</si>
  <si>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</si>
  <si>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</si>
  <si>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</si>
  <si>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</si>
  <si>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</si>
  <si>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</si>
  <si>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</si>
  <si>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</si>
  <si>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</si>
  <si>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</si>
  <si>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</si>
  <si>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</si>
  <si>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</si>
  <si>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</si>
  <si>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</si>
  <si>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</si>
  <si>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</si>
  <si>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</si>
  <si>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</si>
  <si>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</si>
  <si>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</si>
  <si>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</si>
  <si>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</si>
  <si>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</si>
  <si>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</si>
  <si>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</si>
  <si>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</si>
  <si>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</si>
  <si>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</si>
  <si>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</si>
  <si>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</si>
  <si>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</si>
  <si>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</si>
  <si>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</si>
  <si>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</si>
  <si>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</si>
  <si>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</si>
  <si>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</si>
  <si>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</si>
  <si>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</si>
  <si>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</si>
  <si>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</si>
  <si>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</si>
  <si>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</si>
  <si>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</si>
  <si>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</si>
  <si>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</si>
  <si>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</si>
  <si>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</si>
  <si>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</si>
  <si>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</si>
  <si>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</si>
  <si>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</si>
  <si>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</si>
  <si>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</si>
  <si>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</si>
  <si>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</si>
  <si>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</si>
  <si>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</si>
  <si>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</si>
  <si>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</si>
  <si>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</si>
  <si>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</si>
  <si>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</si>
  <si>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</si>
  <si>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</si>
  <si>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</si>
  <si>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</si>
  <si>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</si>
  <si>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</si>
  <si>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</si>
  <si>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</si>
  <si>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</si>
  <si>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</si>
  <si>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</si>
  <si>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</si>
  <si>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</si>
  <si>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</si>
  <si>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</si>
  <si>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</si>
  <si>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</si>
  <si>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</si>
  <si>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</si>
  <si>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</si>
  <si>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</si>
  <si>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</si>
  <si>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</si>
  <si>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</si>
  <si>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</si>
  <si>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</si>
  <si>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</si>
  <si>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</si>
  <si>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</si>
  <si>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</si>
  <si>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</si>
  <si>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</si>
  <si>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</si>
  <si>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</si>
  <si>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</si>
  <si>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</si>
  <si>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</si>
  <si>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</si>
  <si>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</si>
  <si>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</si>
  <si>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</si>
  <si>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</si>
  <si>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</si>
  <si>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</si>
  <si>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</si>
  <si>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</si>
  <si>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</si>
  <si>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</si>
  <si>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</si>
  <si>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</si>
  <si>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</si>
  <si>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</si>
  <si>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</si>
  <si>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</si>
  <si>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</si>
  <si>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</si>
  <si>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</si>
  <si>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</si>
  <si>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</si>
  <si>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</si>
  <si>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</si>
  <si>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</si>
  <si>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</si>
  <si>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</si>
  <si>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</si>
  <si>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</si>
  <si>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</si>
  <si>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</si>
  <si>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</si>
  <si>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</si>
  <si>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</si>
  <si>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</si>
  <si>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</si>
  <si>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</si>
  <si>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</si>
  <si>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</si>
  <si>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</si>
  <si>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</si>
  <si>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</si>
  <si>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</si>
  <si>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</si>
  <si>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</si>
  <si>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</si>
  <si>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</si>
  <si>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</si>
  <si>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</si>
  <si>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</si>
  <si>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</si>
  <si>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</si>
  <si>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</si>
  <si>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</si>
  <si>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</si>
  <si>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</si>
  <si>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</si>
  <si>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</si>
  <si>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</si>
  <si>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</si>
  <si>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</si>
  <si>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</si>
  <si>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</si>
  <si>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</si>
  <si>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</si>
  <si>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</si>
  <si>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</si>
  <si>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</si>
  <si>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</si>
  <si>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</si>
  <si>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</si>
  <si>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</si>
  <si>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</si>
  <si>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</si>
  <si>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</si>
  <si>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</si>
  <si>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</si>
  <si>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</si>
  <si>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</si>
  <si>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</si>
  <si>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</si>
  <si>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</si>
  <si>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</si>
  <si>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</si>
  <si>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</si>
  <si>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</si>
  <si>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</si>
  <si>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</si>
  <si>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</si>
  <si>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</si>
  <si>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</si>
  <si>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</si>
  <si>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</si>
  <si>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</si>
  <si>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</si>
  <si>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</si>
  <si>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</si>
  <si>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</si>
  <si>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</si>
  <si>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</si>
  <si>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</si>
  <si>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</si>
  <si>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</si>
  <si>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</si>
  <si>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</si>
  <si>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</si>
  <si>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</si>
  <si>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</si>
  <si>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</si>
  <si>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</si>
  <si>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</si>
  <si>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</si>
  <si>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</si>
  <si>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</si>
  <si>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</si>
  <si>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</si>
  <si>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</si>
  <si>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</si>
  <si>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</si>
  <si>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</si>
  <si>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</si>
  <si>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</si>
  <si>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</si>
  <si>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</si>
  <si>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</si>
  <si>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</si>
  <si>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</si>
  <si>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</si>
  <si>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</si>
  <si>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</si>
  <si>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</si>
  <si>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</si>
  <si>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</si>
  <si>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</si>
  <si>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</si>
  <si>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</si>
  <si>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</si>
  <si>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</si>
  <si>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</si>
  <si>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</si>
  <si>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</si>
  <si>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</si>
  <si>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</si>
  <si>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</si>
  <si>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</si>
  <si>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</si>
  <si>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</si>
  <si>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</si>
  <si>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</si>
  <si>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</si>
  <si>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</si>
  <si>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</si>
  <si>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</si>
  <si>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</si>
  <si>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</si>
  <si>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</si>
  <si>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</si>
  <si>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</si>
  <si>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</si>
  <si>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</si>
  <si>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</si>
  <si>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</si>
  <si>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</si>
  <si>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</si>
  <si>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</si>
  <si>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</si>
  <si>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</si>
  <si>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</si>
  <si>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</si>
  <si>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</si>
  <si>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</si>
  <si>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</si>
  <si>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</si>
  <si>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</si>
  <si>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</si>
  <si>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</si>
  <si>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</si>
  <si>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</si>
  <si>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</si>
  <si>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</si>
  <si>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</si>
  <si>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</si>
  <si>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</si>
  <si>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</si>
  <si>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</si>
  <si>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</si>
  <si>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</si>
  <si>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</si>
  <si>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</si>
  <si>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</si>
  <si>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</si>
  <si>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</si>
  <si>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</si>
  <si>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</si>
  <si>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</si>
  <si>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</si>
  <si>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</si>
  <si>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</si>
  <si>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</si>
  <si>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</si>
  <si>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</si>
  <si>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</si>
  <si>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</si>
  <si>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</si>
  <si>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</si>
  <si>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</si>
  <si>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</si>
  <si>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</si>
  <si>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</si>
  <si>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</si>
  <si>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</si>
  <si>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</si>
  <si>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</si>
  <si>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</si>
  <si>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</si>
  <si>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</si>
  <si>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</si>
  <si>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</si>
  <si>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</si>
  <si>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</si>
  <si>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</si>
  <si>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</si>
  <si>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</si>
  <si>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</si>
  <si>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</si>
  <si>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</si>
  <si>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</si>
  <si>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</si>
  <si>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</si>
  <si>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</si>
  <si>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</si>
  <si>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</si>
  <si>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</si>
  <si>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</si>
  <si>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</si>
  <si>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</si>
  <si>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</si>
  <si>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</si>
  <si>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</si>
  <si>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</si>
  <si>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</si>
  <si>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</si>
  <si>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</si>
  <si>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</si>
  <si>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</si>
  <si>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</si>
  <si>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</si>
  <si>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</si>
  <si>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</si>
  <si>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</si>
  <si>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</si>
  <si>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</si>
  <si>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</si>
  <si>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</si>
  <si>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</si>
  <si>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</si>
  <si>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</si>
  <si>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</si>
  <si>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</si>
  <si>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</si>
  <si>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</si>
  <si>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</si>
  <si>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</si>
  <si>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</si>
  <si>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</si>
  <si>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</si>
  <si>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</si>
  <si>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</si>
  <si>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</si>
  <si>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</si>
  <si>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</si>
  <si>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</si>
  <si>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</si>
  <si>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</si>
  <si>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</si>
  <si>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</si>
  <si>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</si>
  <si>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</si>
  <si>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</si>
  <si>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</si>
  <si>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</si>
  <si>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</si>
  <si>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</si>
  <si>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</si>
  <si>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</si>
  <si>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</si>
  <si>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</si>
  <si>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</si>
  <si>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</si>
  <si>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</si>
  <si>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</si>
  <si>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</si>
  <si>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</si>
  <si>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</si>
  <si>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</si>
  <si>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</si>
  <si>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</si>
  <si>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</si>
  <si>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</si>
  <si>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</si>
  <si>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</si>
  <si>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</si>
  <si>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</si>
  <si>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</si>
  <si>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</si>
  <si>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</si>
  <si>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</si>
  <si>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</si>
  <si>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</si>
  <si>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</si>
  <si>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</si>
  <si>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</si>
  <si>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</si>
  <si>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</si>
  <si>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</si>
  <si>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</si>
  <si>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</si>
  <si>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</si>
  <si>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</si>
  <si>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</si>
  <si>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</si>
  <si>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</si>
  <si>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</si>
  <si>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</si>
  <si>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</si>
  <si>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</si>
  <si>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</si>
  <si>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</si>
  <si>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</si>
  <si>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</si>
  <si>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</si>
  <si>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</si>
  <si>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</si>
  <si>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</si>
  <si>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</si>
  <si>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</si>
  <si>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</si>
  <si>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</si>
  <si>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</si>
  <si>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</si>
  <si>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</si>
  <si>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</si>
  <si>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</si>
  <si>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</si>
  <si>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</si>
  <si>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</si>
  <si>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</si>
  <si>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</si>
  <si>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</si>
  <si>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</si>
  <si>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</si>
  <si>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</si>
  <si>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</si>
  <si>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</si>
  <si>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</si>
  <si>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</si>
  <si>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</si>
  <si>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</si>
  <si>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</si>
  <si>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</si>
  <si>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</si>
  <si>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</si>
  <si>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</si>
  <si>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</si>
  <si>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</si>
  <si>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</si>
  <si>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</si>
  <si>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</si>
  <si>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</si>
  <si>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</si>
  <si>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</si>
  <si>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</si>
  <si>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</si>
  <si>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</si>
  <si>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</si>
  <si>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</si>
  <si>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</si>
  <si>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</si>
  <si>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</si>
  <si>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</si>
  <si>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</si>
  <si>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</si>
  <si>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</si>
  <si>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</si>
  <si>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</si>
  <si>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</si>
  <si>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</si>
  <si>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</si>
  <si>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</si>
  <si>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</si>
  <si>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</si>
  <si>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</si>
  <si>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</si>
  <si>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</si>
  <si>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</si>
  <si>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</si>
  <si>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</si>
  <si>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</si>
  <si>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</si>
  <si>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</si>
  <si>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</si>
  <si>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</si>
  <si>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</si>
  <si>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</si>
  <si>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</si>
  <si>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</si>
  <si>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</si>
  <si>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</si>
  <si>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</si>
  <si>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</si>
  <si>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</si>
  <si>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</si>
  <si>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</si>
  <si>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</si>
  <si>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</si>
  <si>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</si>
  <si>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</si>
  <si>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</si>
  <si>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</si>
  <si>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</si>
  <si>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</si>
  <si>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</si>
  <si>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</si>
  <si>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</si>
  <si>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</si>
  <si>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</si>
  <si>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</si>
  <si>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</si>
  <si>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</si>
  <si>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</si>
  <si>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</si>
  <si>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</si>
  <si>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</si>
  <si>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</si>
  <si>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</si>
  <si>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</si>
  <si>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</si>
  <si>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</si>
  <si>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</si>
  <si>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</si>
  <si>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</si>
  <si>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</si>
  <si>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</si>
  <si>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</si>
  <si>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</si>
  <si>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</si>
  <si>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</si>
  <si>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</si>
  <si>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</si>
  <si>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</si>
  <si>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</si>
  <si>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</si>
  <si>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</si>
  <si>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</si>
  <si>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</si>
  <si>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</si>
  <si>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</si>
  <si>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</si>
  <si>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</si>
  <si>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</si>
  <si>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</si>
  <si>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</si>
  <si>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</si>
  <si>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</si>
  <si>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</si>
  <si>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</si>
  <si>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</si>
  <si>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</si>
  <si>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</si>
  <si>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</si>
  <si>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</si>
  <si>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</si>
  <si>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</si>
  <si>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</si>
  <si>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</si>
  <si>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</si>
  <si>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</si>
  <si>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</si>
  <si>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</si>
  <si>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</si>
  <si>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</si>
  <si>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</si>
  <si>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</si>
  <si>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</si>
  <si>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</si>
  <si>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</si>
  <si>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</si>
  <si>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</si>
  <si>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</si>
  <si>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</si>
  <si>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</si>
  <si>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</si>
  <si>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</si>
  <si>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</si>
  <si>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</si>
  <si>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</si>
  <si>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</si>
  <si>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</si>
  <si>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</si>
  <si>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</si>
  <si>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</si>
  <si>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</si>
  <si>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</si>
  <si>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</si>
  <si>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</si>
  <si>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</si>
  <si>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</si>
  <si>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</si>
  <si>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</si>
  <si>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</si>
  <si>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</si>
  <si>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</si>
  <si>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</si>
  <si>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</si>
  <si>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</si>
  <si>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</si>
  <si>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</si>
  <si>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</si>
  <si>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</si>
  <si>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</si>
  <si>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</si>
  <si>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</si>
  <si>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</si>
  <si>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</si>
  <si>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</si>
  <si>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</si>
  <si>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</si>
  <si>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</si>
  <si>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</si>
  <si>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</si>
  <si>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</si>
  <si>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</si>
  <si>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</si>
  <si>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</si>
  <si>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</si>
  <si>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</si>
  <si>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</si>
  <si>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</si>
  <si>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</si>
  <si>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</si>
  <si>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</si>
  <si>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</si>
  <si>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</si>
  <si>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</si>
  <si>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</si>
  <si>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</si>
  <si>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</si>
  <si>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</si>
  <si>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</si>
  <si>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</si>
  <si>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</si>
  <si>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</si>
  <si>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</si>
  <si>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</si>
  <si>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</si>
  <si>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</si>
  <si>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</si>
  <si>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</si>
  <si>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</si>
  <si>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</si>
  <si>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</si>
  <si>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</si>
  <si>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</si>
  <si>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</si>
  <si>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</si>
  <si>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</si>
  <si>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</si>
  <si>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</si>
  <si>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</si>
  <si>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</si>
  <si>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</si>
  <si>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</si>
  <si>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</si>
  <si>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</si>
  <si>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</si>
  <si>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</si>
  <si>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</si>
  <si>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</si>
  <si>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</si>
  <si>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</si>
  <si>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</si>
  <si>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</si>
  <si>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</si>
  <si>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</si>
  <si>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</si>
  <si>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</si>
  <si>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</si>
  <si>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</si>
  <si>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</si>
  <si>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</si>
  <si>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</si>
  <si>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</si>
  <si>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</si>
  <si>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</si>
  <si>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</si>
  <si>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</si>
  <si>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</si>
  <si>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</si>
  <si>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</si>
  <si>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</si>
  <si>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</si>
  <si>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</si>
  <si>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</si>
  <si>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</si>
  <si>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</si>
  <si>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</si>
  <si>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</si>
  <si>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</si>
  <si>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</si>
  <si>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</si>
  <si>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</si>
  <si>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</si>
  <si>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</si>
  <si>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</si>
  <si>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</si>
  <si>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</si>
  <si>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</si>
  <si>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</si>
  <si>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</si>
  <si>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</si>
  <si>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</si>
  <si>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</si>
  <si>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</si>
  <si>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</si>
  <si>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</si>
  <si>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</si>
  <si>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</si>
  <si>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</si>
  <si>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</si>
  <si>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</si>
  <si>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</si>
  <si>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</si>
  <si>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</si>
  <si>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</si>
  <si>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</si>
  <si>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</si>
  <si>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</si>
  <si>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</si>
  <si>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</si>
  <si>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</si>
  <si>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</si>
  <si>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</si>
  <si>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</si>
  <si>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</si>
  <si>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</si>
  <si>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</si>
  <si>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</si>
  <si>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</si>
  <si>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</si>
  <si>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</si>
  <si>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</si>
  <si>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</si>
  <si>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</si>
  <si>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</si>
  <si>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</si>
  <si>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</si>
  <si>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</si>
  <si>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</si>
  <si>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</si>
  <si>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</si>
  <si>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</si>
  <si>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</si>
  <si>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</si>
  <si>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</si>
  <si>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</si>
  <si>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</si>
  <si>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</si>
  <si>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</si>
  <si>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</si>
  <si>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</si>
  <si>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</si>
  <si>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</si>
  <si>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</si>
  <si>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</si>
  <si>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</si>
  <si>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</si>
  <si>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</si>
  <si>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</si>
  <si>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</si>
  <si>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</si>
  <si>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</si>
  <si>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</si>
  <si>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</si>
  <si>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</si>
  <si>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</si>
  <si>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</si>
  <si>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</si>
  <si>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</si>
  <si>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</si>
  <si>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</si>
  <si>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</si>
  <si>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</si>
  <si>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</si>
  <si>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</si>
  <si>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</si>
  <si>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</si>
  <si>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</si>
  <si>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</si>
  <si>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</si>
  <si>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</si>
  <si>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</si>
  <si>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</si>
  <si>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</si>
  <si>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</si>
  <si>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</si>
  <si>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</si>
  <si>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</si>
  <si>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</si>
  <si>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</si>
  <si>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</si>
  <si>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</si>
  <si>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</si>
  <si>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</si>
  <si>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</si>
  <si>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</si>
  <si>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</si>
  <si>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</si>
  <si>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</si>
  <si>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</si>
  <si>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</si>
  <si>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</si>
  <si>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</si>
  <si>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</si>
  <si>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</si>
  <si>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</si>
  <si>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</si>
  <si>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</si>
  <si>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</si>
  <si>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</si>
  <si>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</si>
  <si>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</si>
  <si>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</si>
  <si>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</si>
  <si>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</si>
  <si>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</si>
  <si>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</si>
  <si>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</si>
  <si>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</si>
  <si>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</si>
  <si>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</si>
  <si>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</si>
  <si>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</si>
  <si>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</si>
  <si>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</si>
  <si>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</si>
  <si>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</si>
  <si>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</si>
  <si>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</si>
  <si>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</si>
  <si>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</si>
  <si>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</si>
  <si>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</si>
  <si>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</si>
  <si>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</si>
  <si>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</si>
  <si>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</si>
  <si>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</si>
  <si>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</si>
  <si>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</si>
  <si>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</si>
  <si>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</si>
  <si>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</si>
  <si>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</si>
  <si>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</si>
  <si>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</si>
  <si>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</si>
  <si>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</si>
  <si>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</si>
  <si>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</si>
  <si>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</si>
  <si>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</si>
  <si>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</si>
  <si>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</si>
  <si>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</si>
  <si>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</si>
  <si>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</si>
  <si>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</si>
  <si>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</si>
  <si>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</si>
  <si>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</si>
  <si>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</si>
  <si>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</si>
  <si>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</si>
  <si>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</si>
  <si>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</si>
  <si>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</si>
  <si>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</si>
  <si>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</si>
  <si>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</si>
  <si>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</si>
  <si>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</si>
  <si>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</si>
  <si>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</si>
  <si>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</si>
  <si>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</si>
  <si>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</si>
  <si>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</si>
  <si>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</si>
  <si>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</si>
  <si>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</si>
  <si>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</si>
  <si>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</si>
  <si>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</si>
  <si>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</si>
  <si>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</si>
  <si>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</si>
  <si>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</si>
  <si>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</si>
  <si>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</si>
  <si>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</si>
  <si>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</si>
  <si>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</si>
  <si>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</si>
  <si>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</si>
  <si>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</si>
  <si>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</si>
  <si>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</si>
  <si>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</si>
  <si>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</si>
  <si>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</si>
  <si>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</si>
  <si>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</si>
  <si>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</si>
  <si>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</si>
  <si>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</si>
  <si>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</si>
  <si>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</si>
  <si>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</si>
  <si>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</si>
  <si>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</si>
  <si>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</si>
  <si>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</si>
  <si>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</si>
  <si>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</si>
  <si>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</si>
  <si>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</si>
  <si>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</si>
  <si>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</si>
  <si>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</si>
  <si>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</si>
  <si>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</si>
  <si>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</si>
  <si>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</si>
  <si>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</si>
  <si>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</si>
  <si>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</si>
  <si>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</si>
  <si>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</si>
  <si>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</si>
  <si>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</si>
  <si>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</si>
  <si>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</si>
  <si>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</si>
  <si>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</si>
  <si>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</si>
  <si>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</si>
  <si>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</si>
  <si>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</si>
  <si>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</si>
  <si>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</si>
  <si>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</si>
  <si>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</si>
  <si>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</si>
  <si>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</si>
  <si>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</si>
  <si>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</si>
  <si>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</si>
  <si>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</si>
  <si>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</si>
  <si>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</si>
  <si>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</si>
  <si>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</si>
  <si>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</si>
  <si>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</si>
  <si>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</si>
  <si>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</si>
  <si>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</si>
  <si>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</si>
  <si>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</si>
  <si>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</si>
  <si>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</si>
  <si>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</si>
  <si>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</si>
  <si>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</si>
  <si>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</si>
  <si>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</si>
  <si>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</si>
  <si>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</si>
  <si>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</si>
  <si>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</si>
  <si>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</si>
  <si>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</si>
  <si>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</si>
  <si>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</si>
  <si>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</si>
  <si>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</si>
  <si>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</si>
  <si>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</si>
  <si>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</si>
  <si>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</si>
  <si>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</si>
  <si>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</si>
  <si>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</si>
  <si>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</si>
  <si>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</si>
  <si>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</si>
  <si>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</si>
  <si>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</si>
  <si>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</si>
  <si>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</si>
  <si>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</si>
  <si>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</si>
  <si>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</si>
  <si>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</si>
  <si>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</si>
  <si>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</si>
  <si>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</si>
  <si>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</si>
  <si>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</si>
  <si>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</si>
  <si>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</si>
  <si>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</si>
  <si>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</si>
  <si>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</si>
  <si>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</si>
  <si>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</si>
  <si>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</si>
  <si>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</si>
  <si>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</si>
  <si>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</si>
  <si>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</si>
  <si>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</si>
  <si>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</si>
  <si>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</si>
  <si>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</si>
  <si>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</si>
  <si>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</si>
  <si>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</si>
  <si>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</si>
  <si>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</si>
  <si>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</si>
  <si>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</si>
  <si>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</si>
  <si>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</si>
  <si>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</si>
  <si>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</si>
  <si>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</si>
  <si>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</si>
  <si>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</si>
  <si>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</si>
  <si>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</si>
  <si>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</si>
  <si>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</si>
  <si>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</si>
  <si>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</si>
  <si>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</si>
  <si>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</si>
  <si>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</si>
  <si>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</si>
  <si>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</si>
  <si>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</si>
  <si>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</si>
  <si>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</si>
  <si>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</si>
  <si>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</si>
  <si>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</si>
  <si>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</si>
  <si>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</si>
  <si>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</si>
  <si>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</si>
  <si>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</si>
  <si>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</si>
  <si>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</si>
  <si>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</si>
  <si>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</si>
  <si>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</si>
  <si>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</si>
  <si>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</si>
  <si>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</si>
  <si>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</si>
  <si>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</si>
  <si>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</si>
  <si>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</si>
  <si>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</si>
  <si>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</si>
  <si>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</si>
  <si>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</si>
  <si>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</si>
  <si>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</si>
  <si>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</si>
  <si>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</si>
  <si>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</si>
  <si>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</si>
  <si>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</si>
  <si>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</si>
  <si>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</si>
  <si>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</si>
  <si>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</si>
  <si>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</si>
  <si>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</si>
  <si>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</si>
  <si>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</si>
  <si>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</si>
  <si>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</si>
  <si>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</si>
  <si>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</si>
  <si>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</si>
  <si>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</si>
  <si>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</si>
  <si>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</si>
  <si>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</si>
  <si>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</si>
  <si>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</si>
  <si>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</si>
  <si>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</si>
  <si>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</si>
  <si>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</si>
  <si>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</si>
  <si>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</si>
  <si>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</si>
  <si>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</si>
  <si>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</si>
  <si>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</si>
  <si>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</si>
  <si>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</si>
  <si>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</si>
  <si>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</si>
  <si>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</si>
  <si>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</si>
  <si>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</si>
  <si>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</si>
  <si>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</si>
  <si>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</si>
  <si>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</si>
  <si>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</si>
  <si>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</si>
  <si>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</si>
  <si>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</si>
  <si>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</si>
  <si>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</si>
  <si>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</si>
  <si>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</si>
  <si>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</si>
  <si>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</si>
  <si>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</si>
  <si>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</si>
  <si>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</si>
  <si>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</si>
  <si>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</si>
  <si>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</si>
  <si>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</si>
  <si>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</si>
  <si>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</si>
  <si>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</si>
  <si>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</si>
  <si>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</si>
  <si>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</si>
  <si>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</si>
  <si>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</si>
  <si>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</si>
  <si>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</si>
  <si>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</si>
  <si>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</si>
  <si>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</si>
  <si>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</si>
  <si>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</si>
  <si>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</si>
  <si>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</si>
  <si>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</si>
  <si>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</si>
  <si>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</si>
  <si>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</si>
  <si>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</si>
  <si>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</si>
  <si>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</si>
  <si>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</si>
  <si>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</si>
  <si>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</si>
  <si>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</si>
  <si>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</si>
  <si>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</si>
  <si>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</si>
  <si>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</si>
  <si>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</si>
  <si>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</si>
  <si>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</si>
  <si>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</si>
  <si>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</si>
  <si>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</si>
  <si>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</si>
  <si>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</si>
  <si>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</si>
  <si>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</si>
  <si>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</si>
  <si>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</si>
  <si>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</si>
  <si>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</si>
  <si>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</si>
  <si>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</si>
  <si>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</si>
  <si>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</si>
  <si>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</si>
  <si>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</si>
  <si>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</si>
  <si>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</si>
  <si>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</si>
  <si>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</si>
  <si>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</si>
  <si>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</si>
  <si>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</si>
  <si>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</si>
  <si>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</si>
  <si>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</si>
  <si>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</si>
  <si>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</si>
  <si>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</si>
  <si>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</si>
  <si>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</si>
  <si>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</si>
  <si>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</si>
  <si>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</si>
  <si>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</si>
  <si>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</si>
  <si>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</si>
  <si>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</si>
  <si>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</si>
  <si>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</si>
  <si>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</si>
  <si>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</si>
  <si>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</si>
  <si>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</si>
  <si>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</si>
  <si>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</si>
  <si>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</si>
  <si>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</si>
  <si>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</si>
  <si>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</si>
  <si>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</si>
  <si>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</si>
  <si>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</si>
  <si>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</si>
  <si>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</si>
  <si>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</si>
  <si>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</si>
  <si>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</si>
  <si>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</si>
  <si>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</si>
  <si>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</si>
  <si>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</si>
  <si>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</si>
  <si>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</si>
  <si>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</si>
  <si>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</si>
  <si>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</si>
  <si>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</si>
  <si>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</si>
  <si>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</si>
  <si>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</si>
  <si>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</si>
  <si>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</si>
  <si>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</si>
  <si>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</si>
  <si>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</si>
  <si>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</si>
  <si>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</si>
  <si>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</si>
  <si>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</si>
  <si>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</si>
  <si>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</si>
  <si>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</si>
  <si>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</si>
  <si>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</si>
  <si>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</si>
  <si>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</si>
  <si>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</si>
  <si>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</si>
  <si>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</si>
  <si>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</si>
  <si>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</si>
  <si>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</si>
  <si>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</si>
  <si>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</si>
  <si>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</si>
  <si>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</si>
  <si>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</si>
  <si>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</si>
  <si>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</si>
  <si>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</si>
  <si>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</si>
  <si>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</si>
  <si>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</si>
  <si>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</si>
  <si>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</si>
  <si>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</si>
  <si>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</si>
  <si>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</si>
  <si>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</si>
  <si>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</si>
  <si>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</si>
  <si>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</si>
  <si>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</si>
  <si>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</si>
  <si>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</si>
  <si>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</si>
  <si>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</si>
  <si>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</si>
  <si>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</si>
  <si>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</si>
  <si>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</si>
  <si>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</si>
  <si>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</si>
  <si>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</si>
  <si>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</si>
  <si>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</si>
  <si>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</si>
  <si>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</si>
  <si>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</si>
  <si>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</si>
  <si>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</si>
  <si>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</si>
  <si>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</si>
  <si>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</si>
  <si>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</si>
  <si>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</si>
  <si>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</si>
  <si>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</si>
  <si>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</si>
  <si>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</si>
  <si>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</si>
  <si>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</si>
  <si>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</si>
  <si>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</si>
  <si>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</si>
  <si>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</si>
  <si>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</si>
  <si>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</si>
  <si>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</si>
  <si>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</si>
  <si>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</si>
  <si>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</si>
  <si>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</si>
  <si>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</si>
  <si>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</si>
  <si>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</si>
  <si>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</si>
  <si>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</si>
  <si>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</si>
  <si>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</si>
  <si>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</si>
  <si>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</si>
  <si>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</si>
  <si>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</si>
  <si>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</si>
  <si>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</si>
  <si>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</si>
  <si>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</si>
  <si>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</si>
  <si>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</si>
  <si>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</si>
  <si>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</si>
  <si>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</si>
  <si>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</si>
  <si>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</si>
  <si>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</si>
  <si>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</si>
  <si>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</si>
  <si>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</si>
  <si>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</si>
  <si>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</si>
  <si>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</si>
  <si>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</si>
  <si>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</si>
  <si>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</si>
  <si>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</si>
  <si>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</si>
  <si>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</si>
  <si>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</si>
  <si>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</si>
  <si>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</si>
  <si>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</si>
  <si>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</si>
  <si>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</si>
  <si>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</si>
  <si>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</si>
  <si>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</si>
  <si>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</si>
  <si>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</si>
  <si>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</si>
  <si>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</si>
  <si>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</si>
  <si>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</si>
  <si>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</si>
  <si>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</si>
  <si>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</si>
  <si>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</si>
  <si>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</si>
  <si>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</si>
  <si>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</si>
  <si>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</si>
  <si>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</si>
  <si>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</si>
  <si>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</si>
  <si>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</si>
  <si>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</si>
  <si>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</si>
  <si>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</si>
  <si>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</si>
  <si>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</si>
  <si>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</si>
  <si>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</si>
  <si>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</si>
  <si>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</si>
  <si>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</si>
  <si>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</si>
  <si>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</si>
  <si>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</si>
  <si>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</si>
  <si>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</si>
  <si>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</si>
  <si>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</si>
  <si>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</si>
  <si>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</si>
  <si>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</si>
  <si>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</si>
  <si>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</si>
  <si>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</si>
  <si>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</si>
  <si>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</si>
  <si>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</si>
  <si>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</si>
  <si>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</si>
  <si>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</si>
  <si>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</si>
  <si>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</si>
  <si>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</si>
  <si>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</si>
  <si>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</si>
  <si>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</si>
  <si>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</si>
  <si>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</si>
  <si>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</si>
  <si>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</si>
  <si>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</si>
  <si>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</si>
  <si>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</si>
  <si>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</si>
  <si>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</si>
  <si>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</si>
  <si>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</si>
  <si>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</si>
  <si>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</si>
  <si>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</si>
  <si>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</si>
  <si>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</si>
  <si>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</si>
  <si>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</si>
  <si>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</si>
  <si>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</si>
  <si>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</si>
  <si>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</si>
  <si>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</si>
  <si>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</si>
  <si>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</si>
  <si>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</si>
  <si>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</si>
  <si>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</si>
  <si>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</si>
  <si>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</si>
  <si>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</si>
  <si>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</si>
  <si>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</si>
  <si>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</si>
  <si>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</si>
  <si>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</si>
  <si>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</si>
  <si>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</si>
  <si>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</si>
  <si>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</si>
  <si>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</si>
  <si>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</si>
  <si>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</si>
  <si>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</si>
  <si>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</si>
  <si>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</si>
  <si>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</si>
  <si>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</si>
  <si>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</si>
  <si>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</si>
  <si>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</si>
  <si>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</si>
  <si>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</si>
  <si>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</si>
  <si>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</si>
  <si>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</si>
  <si>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</si>
  <si>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</si>
  <si>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</si>
  <si>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</si>
  <si>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</si>
  <si>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</si>
  <si>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</si>
  <si>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</si>
  <si>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</si>
  <si>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</si>
  <si>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</si>
  <si>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</si>
  <si>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</si>
  <si>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</si>
  <si>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</si>
  <si>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</si>
  <si>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</si>
  <si>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</si>
  <si>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</si>
  <si>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</si>
  <si>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</si>
  <si>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</si>
  <si>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</si>
  <si>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</si>
  <si>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</si>
  <si>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</si>
  <si>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</si>
  <si>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</si>
  <si>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</si>
  <si>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</si>
  <si>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</si>
  <si>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</si>
  <si>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</si>
  <si>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</si>
  <si>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</si>
  <si>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</si>
  <si>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</si>
  <si>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</si>
  <si>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</si>
  <si>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</si>
  <si>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</si>
  <si>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</si>
  <si>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</si>
  <si>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</si>
  <si>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</si>
  <si>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</si>
  <si>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</si>
  <si>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</si>
  <si>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</si>
  <si>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</si>
  <si>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</si>
  <si>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</si>
  <si>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</si>
  <si>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</si>
  <si>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</si>
  <si>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</si>
  <si>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</si>
  <si>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</si>
  <si>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</si>
  <si>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</si>
  <si>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</si>
  <si>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</si>
  <si>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</si>
  <si>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</si>
  <si>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</si>
  <si>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</si>
  <si>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</si>
  <si>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</si>
  <si>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</si>
  <si>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</si>
  <si>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</si>
  <si>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</si>
  <si>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</si>
  <si>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</si>
  <si>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</si>
  <si>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</si>
  <si>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</si>
  <si>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</si>
  <si>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</si>
  <si>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</si>
  <si>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</si>
  <si>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</si>
  <si>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</si>
  <si>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</si>
  <si>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</si>
  <si>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</si>
  <si>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</si>
  <si>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</si>
  <si>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</si>
  <si>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</si>
  <si>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</si>
  <si>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</si>
  <si>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</si>
  <si>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</si>
  <si>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</si>
  <si>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</si>
  <si>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</si>
  <si>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</si>
  <si>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</si>
  <si>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</si>
  <si>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</si>
  <si>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</si>
  <si>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</si>
  <si>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</si>
  <si>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</si>
  <si>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</si>
  <si>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</si>
  <si>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</si>
  <si>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</si>
  <si>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</si>
  <si>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</si>
  <si>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</si>
  <si>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</si>
  <si>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</si>
  <si>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</si>
  <si>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</si>
  <si>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</si>
  <si>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</si>
  <si>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</si>
  <si>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</si>
  <si>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</si>
  <si>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</si>
  <si>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</si>
  <si>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</si>
  <si>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</si>
  <si>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</si>
  <si>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</si>
  <si>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</si>
  <si>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</si>
  <si>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</si>
  <si>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</si>
  <si>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</si>
  <si>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</si>
  <si>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</si>
  <si>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</si>
  <si>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</si>
  <si>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</si>
  <si>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</si>
  <si>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</si>
  <si>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</si>
  <si>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</si>
  <si>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</si>
  <si>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</si>
  <si>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</si>
  <si>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</si>
  <si>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</si>
  <si>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</si>
  <si>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</si>
  <si>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</si>
  <si>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</si>
  <si>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</si>
  <si>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</si>
  <si>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</si>
  <si>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</si>
  <si>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</si>
  <si>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</si>
  <si>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</si>
  <si>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</si>
  <si>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</si>
  <si>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</si>
  <si>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</si>
  <si>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</si>
  <si>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</si>
  <si>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</si>
  <si>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</si>
  <si>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</si>
  <si>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</si>
  <si>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</si>
  <si>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</si>
  <si>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</si>
  <si>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</si>
  <si>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</si>
  <si>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</si>
  <si>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</si>
  <si>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</si>
  <si>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</si>
  <si>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</si>
  <si>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</si>
  <si>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</si>
  <si>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</si>
  <si>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</si>
  <si>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</si>
  <si>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</si>
  <si>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</si>
  <si>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</si>
  <si>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</si>
  <si>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</si>
  <si>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</si>
  <si>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</si>
  <si>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</si>
  <si>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</si>
  <si>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</si>
  <si>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</si>
  <si>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</si>
  <si>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</si>
  <si>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</si>
  <si>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</si>
  <si>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</si>
  <si>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</si>
  <si>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</si>
  <si>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</si>
  <si>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</si>
  <si>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</si>
  <si>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</si>
  <si>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</si>
  <si>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</si>
  <si>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</si>
  <si>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</si>
  <si>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</si>
  <si>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</si>
  <si>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</si>
  <si>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</si>
  <si>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</si>
  <si>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</si>
  <si>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</si>
  <si>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</si>
  <si>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</si>
  <si>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</si>
  <si>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</si>
  <si>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</si>
  <si>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</si>
  <si>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</si>
  <si>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</si>
  <si>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</si>
  <si>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</si>
  <si>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</si>
  <si>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</si>
  <si>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</si>
  <si>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</si>
  <si>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</si>
  <si>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</si>
  <si>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</si>
  <si>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</si>
  <si>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</si>
  <si>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</si>
  <si>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</si>
  <si>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</si>
  <si>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</si>
  <si>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</si>
  <si>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</si>
  <si>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</si>
  <si>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</si>
  <si>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</si>
  <si>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</si>
  <si>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</si>
  <si>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</si>
  <si>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</si>
  <si>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</si>
  <si>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</si>
  <si>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</si>
  <si>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</si>
  <si>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</si>
  <si>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</si>
  <si>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</si>
  <si>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</si>
  <si>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</si>
  <si>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</si>
  <si>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</si>
  <si>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</si>
  <si>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</si>
  <si>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</si>
  <si>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</si>
  <si>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</si>
  <si>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</si>
  <si>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</si>
  <si>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</si>
  <si>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</si>
  <si>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</si>
  <si>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</si>
  <si>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</si>
  <si>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</si>
  <si>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</si>
  <si>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</si>
  <si>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</si>
  <si>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</si>
  <si>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</si>
  <si>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</si>
  <si>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</si>
  <si>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</si>
  <si>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</si>
  <si>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</si>
  <si>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</si>
  <si>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</si>
  <si>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</si>
  <si>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</si>
  <si>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</si>
  <si>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</si>
  <si>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</si>
  <si>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</si>
  <si>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</si>
  <si>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</si>
  <si>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</si>
  <si>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</si>
  <si>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</si>
  <si>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</si>
  <si>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</si>
  <si>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</si>
  <si>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</si>
  <si>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</si>
  <si>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</si>
  <si>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</si>
  <si>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</si>
  <si>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</si>
  <si>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</si>
  <si>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</si>
  <si>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</si>
  <si>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</si>
  <si>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</si>
  <si>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</si>
  <si>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</si>
  <si>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</si>
  <si>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</si>
  <si>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</si>
  <si>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</si>
  <si>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</si>
  <si>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</si>
  <si>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</si>
  <si>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</si>
  <si>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</si>
  <si>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</si>
  <si>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</si>
  <si>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</si>
  <si>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</si>
  <si>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</si>
  <si>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</si>
  <si>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</si>
  <si>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</si>
  <si>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</si>
  <si>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</si>
  <si>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</si>
  <si>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</si>
  <si>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</si>
  <si>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</si>
  <si>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</si>
  <si>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</si>
  <si>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</si>
  <si>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</si>
  <si>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</si>
  <si>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</si>
  <si>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</si>
  <si>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</si>
  <si>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</si>
  <si>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</si>
  <si>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</si>
  <si>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</si>
  <si>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</si>
  <si>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</si>
  <si>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</si>
  <si>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</si>
  <si>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</si>
  <si>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</si>
  <si>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</si>
  <si>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</si>
  <si>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</si>
  <si>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</si>
  <si>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</si>
  <si>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</si>
  <si>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</si>
  <si>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</si>
  <si>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</si>
  <si>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</si>
  <si>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</si>
  <si>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</si>
  <si>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</si>
  <si>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</si>
  <si>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</si>
  <si>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</si>
  <si>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</si>
  <si>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</si>
  <si>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</si>
  <si>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</si>
  <si>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</si>
  <si>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</si>
  <si>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</si>
  <si>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</si>
  <si>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</si>
  <si>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</si>
  <si>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</si>
  <si>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</si>
  <si>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</si>
  <si>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</si>
  <si>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</si>
  <si>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</si>
  <si>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</si>
  <si>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</si>
  <si>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</si>
  <si>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</si>
  <si>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</si>
  <si>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</si>
  <si>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</si>
  <si>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</si>
  <si>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</si>
  <si>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</si>
  <si>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</si>
  <si>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</si>
  <si>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</si>
  <si>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</si>
  <si>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</si>
  <si>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</si>
  <si>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</si>
  <si>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</si>
  <si>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</si>
  <si>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</si>
  <si>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</si>
  <si>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</si>
  <si>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</si>
  <si>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</si>
  <si>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</si>
  <si>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</si>
  <si>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</si>
  <si>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</si>
  <si>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</si>
  <si>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</si>
  <si>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</si>
  <si>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</si>
  <si>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</si>
  <si>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</si>
  <si>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</si>
  <si>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</si>
  <si>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</si>
  <si>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</si>
  <si>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</si>
  <si>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</si>
  <si>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</si>
  <si>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</si>
  <si>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</si>
  <si>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</si>
  <si>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</si>
  <si>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</si>
  <si>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</si>
  <si>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</si>
  <si>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</si>
  <si>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</si>
  <si>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</si>
  <si>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</si>
  <si>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</si>
  <si>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</si>
  <si>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</si>
  <si>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</si>
  <si>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</si>
  <si>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</si>
  <si>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</si>
  <si>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</si>
  <si>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</si>
  <si>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</si>
  <si>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</si>
  <si>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</si>
  <si>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</si>
  <si>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</si>
  <si>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</si>
  <si>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</si>
  <si>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</si>
  <si>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</si>
  <si>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</si>
  <si>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</si>
  <si>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</si>
  <si>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</si>
  <si>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</si>
  <si>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</si>
  <si>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</si>
  <si>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</si>
  <si>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</si>
  <si>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</si>
  <si>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</si>
  <si>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</si>
  <si>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</si>
  <si>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</si>
  <si>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</si>
  <si>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</si>
  <si>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</si>
  <si>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</si>
  <si>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</si>
  <si>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</si>
  <si>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</si>
  <si>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</si>
  <si>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</si>
  <si>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</si>
  <si>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</si>
  <si>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</si>
  <si>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</si>
  <si>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</si>
  <si>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</si>
  <si>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</si>
  <si>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</si>
  <si>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</si>
  <si>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</si>
  <si>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</si>
  <si>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</si>
  <si>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</si>
  <si>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</si>
  <si>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</si>
  <si>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</si>
  <si>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</si>
  <si>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</si>
  <si>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</si>
  <si>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</si>
  <si>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</si>
  <si>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</si>
  <si>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</si>
  <si>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</si>
  <si>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</si>
  <si>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</si>
  <si>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</si>
  <si>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</si>
  <si>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</si>
  <si>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</si>
  <si>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</si>
  <si>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</si>
  <si>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</si>
  <si>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</si>
  <si>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</si>
  <si>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</si>
  <si>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</si>
  <si>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</si>
  <si>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</si>
  <si>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</si>
  <si>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</si>
  <si>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</si>
  <si>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</si>
  <si>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</si>
  <si>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</si>
  <si>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</si>
  <si>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</si>
  <si>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</si>
  <si>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</si>
  <si>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</si>
  <si>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</si>
  <si>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</si>
  <si>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</si>
  <si>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</si>
  <si>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</si>
  <si>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</si>
  <si>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</si>
  <si>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</si>
  <si>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</si>
  <si>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</si>
  <si>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</si>
  <si>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</si>
  <si>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</si>
  <si>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</si>
  <si>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</si>
  <si>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</si>
  <si>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</si>
  <si>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</si>
  <si>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</si>
  <si>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</si>
  <si>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</si>
  <si>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</si>
  <si>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</si>
  <si>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</si>
  <si>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</si>
  <si>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</si>
  <si>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</si>
  <si>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</si>
  <si>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</si>
  <si>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</si>
  <si>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</si>
  <si>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</si>
  <si>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</si>
  <si>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</si>
  <si>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</si>
  <si>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</si>
  <si>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</si>
  <si>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</si>
  <si>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</si>
  <si>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</si>
  <si>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</si>
  <si>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</si>
  <si>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</si>
  <si>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</si>
  <si>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</si>
  <si>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</si>
  <si>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</si>
  <si>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</si>
  <si>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</si>
  <si>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</si>
  <si>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</si>
  <si>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</si>
  <si>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</si>
  <si>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</si>
  <si>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</si>
  <si>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</si>
  <si>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</si>
  <si>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</si>
  <si>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</si>
  <si>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</si>
  <si>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</si>
  <si>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</si>
  <si>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</si>
  <si>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</si>
  <si>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</si>
  <si>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</si>
  <si>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</si>
  <si>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</si>
  <si>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</si>
  <si>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</si>
  <si>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</si>
  <si>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</si>
  <si>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</si>
  <si>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</si>
  <si>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</si>
  <si>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</si>
  <si>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</si>
  <si>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</si>
  <si>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</si>
  <si>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</si>
  <si>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</si>
  <si>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</si>
  <si>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</si>
  <si>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</si>
  <si>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</si>
  <si>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</si>
  <si>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</si>
  <si>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</si>
  <si>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</si>
  <si>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</si>
  <si>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</si>
  <si>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</si>
  <si>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</si>
  <si>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</si>
  <si>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</si>
  <si>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</si>
  <si>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</si>
  <si>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</si>
  <si>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</si>
  <si>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</si>
  <si>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</si>
  <si>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</si>
  <si>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</si>
  <si>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</si>
  <si>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</si>
  <si>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</si>
  <si>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</si>
  <si>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</si>
  <si>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</si>
  <si>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</si>
  <si>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</si>
  <si>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</si>
  <si>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</si>
  <si>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</si>
  <si>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</si>
  <si>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</si>
  <si>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</si>
  <si>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</si>
  <si>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</si>
  <si>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</si>
  <si>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</si>
  <si>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</si>
  <si>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</si>
  <si>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</si>
  <si>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</si>
  <si>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</si>
  <si>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</si>
  <si>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</si>
  <si>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</si>
  <si>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</si>
  <si>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</si>
  <si>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</si>
  <si>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</si>
  <si>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</si>
  <si>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</si>
  <si>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</si>
  <si>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</si>
  <si>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</si>
  <si>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</si>
  <si>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</si>
  <si>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</si>
  <si>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</si>
  <si>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</si>
  <si>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</si>
  <si>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</si>
  <si>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</si>
  <si>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</si>
  <si>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</si>
  <si>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</si>
  <si>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</si>
  <si>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</si>
  <si>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</si>
  <si>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</si>
  <si>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</si>
  <si>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</si>
  <si>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</si>
  <si>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</si>
  <si>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</si>
  <si>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</si>
  <si>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</si>
  <si>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</si>
  <si>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</si>
  <si>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</si>
  <si>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</si>
  <si>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</si>
  <si>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</si>
  <si>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</si>
  <si>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</si>
  <si>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</si>
  <si>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</si>
  <si>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</si>
  <si>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</si>
  <si>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</si>
  <si>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</si>
  <si>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</si>
  <si>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</si>
  <si>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</si>
  <si>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</si>
  <si>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</si>
  <si>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</si>
  <si>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</si>
  <si>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</si>
  <si>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</si>
  <si>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</si>
  <si>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</si>
  <si>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</si>
  <si>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</si>
  <si>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</si>
  <si>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</si>
  <si>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</si>
  <si>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</si>
  <si>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</si>
  <si>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</si>
  <si>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</si>
  <si>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</si>
  <si>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</si>
  <si>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</si>
  <si>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</si>
  <si>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</si>
  <si>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</si>
  <si>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</si>
  <si>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</si>
  <si>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</si>
  <si>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</si>
  <si>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</si>
  <si>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</si>
  <si>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</si>
  <si>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</si>
  <si>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</si>
  <si>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</si>
  <si>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</si>
  <si>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</si>
  <si>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</si>
  <si>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</si>
  <si>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</si>
  <si>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</si>
  <si>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</si>
  <si>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</si>
  <si>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</si>
  <si>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</si>
  <si>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</si>
  <si>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</si>
  <si>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</si>
  <si>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</si>
  <si>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</si>
  <si>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</si>
  <si>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</si>
  <si>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</si>
  <si>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</si>
  <si>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</si>
  <si>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</si>
  <si>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</si>
  <si>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</si>
  <si>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</si>
  <si>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</si>
  <si>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</si>
  <si>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</si>
  <si>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</si>
  <si>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</si>
  <si>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</si>
  <si>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</si>
  <si>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</si>
  <si>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</si>
  <si>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</si>
  <si>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</si>
  <si>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</si>
  <si>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</si>
  <si>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</si>
  <si>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</si>
  <si>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</si>
  <si>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</si>
  <si>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</si>
  <si>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</si>
  <si>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</si>
  <si>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</si>
  <si>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</si>
  <si>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</si>
  <si>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</si>
  <si>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</si>
  <si>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</si>
  <si>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</si>
  <si>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</si>
  <si>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</si>
  <si>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</si>
  <si>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</si>
  <si>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</si>
  <si>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</si>
  <si>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</si>
  <si>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</si>
  <si>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</si>
  <si>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</si>
  <si>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</si>
  <si>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</si>
  <si>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</si>
  <si>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</si>
  <si>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</si>
  <si>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</si>
  <si>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</si>
  <si>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</si>
  <si>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</si>
  <si>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</si>
  <si>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</si>
  <si>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</si>
  <si>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</si>
  <si>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</si>
  <si>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</si>
  <si>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</si>
  <si>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</si>
  <si>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</si>
  <si>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</si>
  <si>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</si>
  <si>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</si>
  <si>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</si>
  <si>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</si>
  <si>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</si>
  <si>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</si>
  <si>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</si>
  <si>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</si>
  <si>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</si>
  <si>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</si>
  <si>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</si>
  <si>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</si>
  <si>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</si>
  <si>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</si>
  <si>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</si>
  <si>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</si>
  <si>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</si>
  <si>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</si>
  <si>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</si>
  <si>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</si>
  <si>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</si>
  <si>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</si>
  <si>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</si>
  <si>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</si>
  <si>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</si>
  <si>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</si>
  <si>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</si>
  <si>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</si>
  <si>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</si>
  <si>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</si>
  <si>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</si>
  <si>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</si>
  <si>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</si>
  <si>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</si>
  <si>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</si>
  <si>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</si>
  <si>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</si>
  <si>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</si>
  <si>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</si>
  <si>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</si>
  <si>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</si>
  <si>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</si>
  <si>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</si>
  <si>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</si>
  <si>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</si>
  <si>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</si>
  <si>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</si>
  <si>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</si>
  <si>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</si>
  <si>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</si>
  <si>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</si>
  <si>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</si>
  <si>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</si>
  <si>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</si>
  <si>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</si>
  <si>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</si>
  <si>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</si>
  <si>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</si>
  <si>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</si>
  <si>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</si>
  <si>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</si>
  <si>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</si>
  <si>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</si>
  <si>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</si>
  <si>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</si>
  <si>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</si>
  <si>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</si>
  <si>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</si>
  <si>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</si>
  <si>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</si>
  <si>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</si>
  <si>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</si>
  <si>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</si>
  <si>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</si>
  <si>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</si>
  <si>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</si>
  <si>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</si>
  <si>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</si>
  <si>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</si>
  <si>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</si>
  <si>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</si>
  <si>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</si>
  <si>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</si>
  <si>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</si>
  <si>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</si>
  <si>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</si>
  <si>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</si>
  <si>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</si>
  <si>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</si>
  <si>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</si>
  <si>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</si>
  <si>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</si>
  <si>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</si>
  <si>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</si>
  <si>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</si>
  <si>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</si>
  <si>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</si>
  <si>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</si>
  <si>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</si>
  <si>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</si>
  <si>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</si>
  <si>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</si>
  <si>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</si>
  <si>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</si>
  <si>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</si>
  <si>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</si>
  <si>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</si>
  <si>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</si>
  <si>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</si>
  <si>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</si>
  <si>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</si>
  <si>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</si>
  <si>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</si>
  <si>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</si>
  <si>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</si>
  <si>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</si>
  <si>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</si>
  <si>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</si>
  <si>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</si>
  <si>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</si>
  <si>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</si>
  <si>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</si>
  <si>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</si>
  <si>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</si>
  <si>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</si>
  <si>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</si>
  <si>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</si>
  <si>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</si>
  <si>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</si>
  <si>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</si>
  <si>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</si>
  <si>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</si>
  <si>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</si>
  <si>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</si>
  <si>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</si>
  <si>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</si>
  <si>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</si>
  <si>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</si>
  <si>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</si>
  <si>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</si>
  <si>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</si>
  <si>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</si>
  <si>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</si>
  <si>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</si>
  <si>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</si>
  <si>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</si>
  <si>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</si>
  <si>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</si>
  <si>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</si>
  <si>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</si>
  <si>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</si>
  <si>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</si>
  <si>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</si>
  <si>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</si>
  <si>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</si>
  <si>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</si>
  <si>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</si>
  <si>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</si>
  <si>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</si>
  <si>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</si>
  <si>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</si>
  <si>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</si>
  <si>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</si>
  <si>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</si>
  <si>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</si>
  <si>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</si>
  <si>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</si>
  <si>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</si>
  <si>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</si>
  <si>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</si>
  <si>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</si>
  <si>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</si>
  <si>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</si>
  <si>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</si>
  <si>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</si>
  <si>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</si>
  <si>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</si>
  <si>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</si>
  <si>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</si>
  <si>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</si>
  <si>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</si>
  <si>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</si>
  <si>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</si>
  <si>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</si>
  <si>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</si>
  <si>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</si>
  <si>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</si>
  <si>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</si>
  <si>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</si>
  <si>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</si>
  <si>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</si>
  <si>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</si>
  <si>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</si>
  <si>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</si>
  <si>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</si>
  <si>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</si>
  <si>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</si>
  <si>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</si>
  <si>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</si>
  <si>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</si>
  <si>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</si>
  <si>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</si>
  <si>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</si>
  <si>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</si>
  <si>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</si>
  <si>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</si>
  <si>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</si>
  <si>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</si>
  <si>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</si>
  <si>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</si>
  <si>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</si>
  <si>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</si>
  <si>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</si>
  <si>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</si>
  <si>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</si>
  <si>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</si>
  <si>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</si>
  <si>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</si>
  <si>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</si>
  <si>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</si>
  <si>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</si>
  <si>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</si>
  <si>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</si>
  <si>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</si>
  <si>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</si>
  <si>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</si>
  <si>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</si>
  <si>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</si>
  <si>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</si>
  <si>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</si>
  <si>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</si>
  <si>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</si>
  <si>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</si>
  <si>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</si>
  <si>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</si>
  <si>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</si>
  <si>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</si>
  <si>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</si>
  <si>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</si>
  <si>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</si>
  <si>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</si>
  <si>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</si>
  <si>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</si>
  <si>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</si>
  <si>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</si>
  <si>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</si>
  <si>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</si>
  <si>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</si>
  <si>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</si>
  <si>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</si>
  <si>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</si>
  <si>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</si>
  <si>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</si>
  <si>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</si>
  <si>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</si>
  <si>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</si>
  <si>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</si>
  <si>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</si>
  <si>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</si>
  <si>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</si>
  <si>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</si>
  <si>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</si>
  <si>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</si>
  <si>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</si>
  <si>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</si>
  <si>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</si>
  <si>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</si>
  <si>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</si>
  <si>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</si>
  <si>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</si>
  <si>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</si>
  <si>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</si>
  <si>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</si>
  <si>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</si>
  <si>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</si>
  <si>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</si>
  <si>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</si>
  <si>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</si>
  <si>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</si>
  <si>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</si>
  <si>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</si>
  <si>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</si>
  <si>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</si>
  <si>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</si>
  <si>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</si>
  <si>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</si>
  <si>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</si>
  <si>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</si>
  <si>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</si>
  <si>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</si>
  <si>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</si>
  <si>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</si>
  <si>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</si>
  <si>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</si>
  <si>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</si>
  <si>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</si>
  <si>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</si>
  <si>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</si>
  <si>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</si>
  <si>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</si>
  <si>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</si>
  <si>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</si>
  <si>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</si>
  <si>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</si>
  <si>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</si>
  <si>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</si>
  <si>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</si>
  <si>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</si>
  <si>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</si>
  <si>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</si>
  <si>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</si>
  <si>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</si>
  <si>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</si>
  <si>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</si>
  <si>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</si>
  <si>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</si>
  <si>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</si>
  <si>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</si>
  <si>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</si>
  <si>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</si>
  <si>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</si>
  <si>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</si>
  <si>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</si>
  <si>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</si>
  <si>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</si>
  <si>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</si>
  <si>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</si>
  <si>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</si>
  <si>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</si>
  <si>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</si>
  <si>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</si>
  <si>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</si>
  <si>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</si>
  <si>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</si>
  <si>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</si>
  <si>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</si>
  <si>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</si>
  <si>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</si>
  <si>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</si>
  <si>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</si>
  <si>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</si>
  <si>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</si>
  <si>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</si>
  <si>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</si>
  <si>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</si>
  <si>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</si>
  <si>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</si>
  <si>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</si>
  <si>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</si>
  <si>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</si>
  <si>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</si>
  <si>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</si>
  <si>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</si>
  <si>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</si>
  <si>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</si>
  <si>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</si>
  <si>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</si>
  <si>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</si>
  <si>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</si>
  <si>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</si>
  <si>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</si>
  <si>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</si>
  <si>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</si>
  <si>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</si>
  <si>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</si>
  <si>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</si>
  <si>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</si>
  <si>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</si>
  <si>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</si>
  <si>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</si>
  <si>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</si>
  <si>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</si>
  <si>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</si>
  <si>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</si>
  <si>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</si>
  <si>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</si>
  <si>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</si>
  <si>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</si>
  <si>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</si>
  <si>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</si>
  <si>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</si>
  <si>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</si>
  <si>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</si>
  <si>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</si>
  <si>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</si>
  <si>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</si>
  <si>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</si>
  <si>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</si>
  <si>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</si>
  <si>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</si>
  <si>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</si>
  <si>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</si>
  <si>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</si>
  <si>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</si>
  <si>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</si>
  <si>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</si>
  <si>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</si>
  <si>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</si>
  <si>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</si>
  <si>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</si>
  <si>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</si>
  <si>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</si>
  <si>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</si>
  <si>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</si>
  <si>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</si>
  <si>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</si>
  <si>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</si>
  <si>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</si>
  <si>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</si>
  <si>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</si>
  <si>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</si>
  <si>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</si>
  <si>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</si>
  <si>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</si>
  <si>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</si>
  <si>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</si>
  <si>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</si>
  <si>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</si>
  <si>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</si>
  <si>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</si>
  <si>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</si>
  <si>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</si>
  <si>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</si>
  <si>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</si>
  <si>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</si>
  <si>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</si>
  <si>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</si>
  <si>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</si>
  <si>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</si>
  <si>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</si>
  <si>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</si>
  <si>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</si>
  <si>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</si>
  <si>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</si>
  <si>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</si>
  <si>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</si>
  <si>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</si>
  <si>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</si>
  <si>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</si>
  <si>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</si>
  <si>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</si>
  <si>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</si>
  <si>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</si>
  <si>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</si>
  <si>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</si>
  <si>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</si>
  <si>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</si>
  <si>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</si>
  <si>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</si>
  <si>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</si>
  <si>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</si>
  <si>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</si>
  <si>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</si>
  <si>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</si>
  <si>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</si>
  <si>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</si>
  <si>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</si>
  <si>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</si>
  <si>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</si>
  <si>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</si>
  <si>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</si>
  <si>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</si>
  <si>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</si>
  <si>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</si>
  <si>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</si>
  <si>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</si>
  <si>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</si>
  <si>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</si>
  <si>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</si>
  <si>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</si>
  <si>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</si>
  <si>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</si>
  <si>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</si>
  <si>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</si>
  <si>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</si>
  <si>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</si>
  <si>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</si>
  <si>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</si>
  <si>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</si>
  <si>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</si>
  <si>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</si>
  <si>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</si>
  <si>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</si>
  <si>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</si>
  <si>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</si>
  <si>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</si>
  <si>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</si>
  <si>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</si>
  <si>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</si>
  <si>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</si>
  <si>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</si>
  <si>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</si>
  <si>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</si>
  <si>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</si>
  <si>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</si>
  <si>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</si>
  <si>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</si>
  <si>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</si>
  <si>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</si>
  <si>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</si>
  <si>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</si>
  <si>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</si>
  <si>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</si>
  <si>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</si>
  <si>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</si>
  <si>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</si>
  <si>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</si>
  <si>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</si>
  <si>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</si>
  <si>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</si>
  <si>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</si>
  <si>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</si>
  <si>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</si>
  <si>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</si>
  <si>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</si>
  <si>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</si>
  <si>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</si>
  <si>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</si>
  <si>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</si>
  <si>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</si>
  <si>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</si>
  <si>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</si>
  <si>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</si>
  <si>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</si>
  <si>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</si>
  <si>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</si>
  <si>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</si>
  <si>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</si>
  <si>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</si>
  <si>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</si>
  <si>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</si>
  <si>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</si>
  <si>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</si>
  <si>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</si>
  <si>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</si>
  <si>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</si>
  <si>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</si>
  <si>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</si>
  <si>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</si>
  <si>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</si>
  <si>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</si>
  <si>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</si>
  <si>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</si>
  <si>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</si>
  <si>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</si>
  <si>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</si>
  <si>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</si>
  <si>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</si>
  <si>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</si>
  <si>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</si>
  <si>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</si>
  <si>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</si>
  <si>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</si>
  <si>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</si>
  <si>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</si>
  <si>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</si>
  <si>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</si>
  <si>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</si>
  <si>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</si>
  <si>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</si>
  <si>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</si>
  <si>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</si>
  <si>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</si>
  <si>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</si>
  <si>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</si>
  <si>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</si>
  <si>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</si>
  <si>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</si>
  <si>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</si>
  <si>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</si>
  <si>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</si>
  <si>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</si>
  <si>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</si>
  <si>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</si>
  <si>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</si>
  <si>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</si>
  <si>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</si>
  <si>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</si>
  <si>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</si>
  <si>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</si>
  <si>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</si>
  <si>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</si>
  <si>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</si>
  <si>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</si>
  <si>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</si>
  <si>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</si>
  <si>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</si>
  <si>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</si>
  <si>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</si>
  <si>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</si>
  <si>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</si>
  <si>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</si>
  <si>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</si>
  <si>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</si>
  <si>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</si>
  <si>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</si>
  <si>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</si>
  <si>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</si>
  <si>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</si>
  <si>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</si>
  <si>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</si>
  <si>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</si>
  <si>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</si>
  <si>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</si>
  <si>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</si>
  <si>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</si>
  <si>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</si>
  <si>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</si>
  <si>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</si>
  <si>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</si>
  <si>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</si>
  <si>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</si>
  <si>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</si>
  <si>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</si>
  <si>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</si>
  <si>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</si>
  <si>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</si>
  <si>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</si>
  <si>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</si>
  <si>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</si>
  <si>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</si>
  <si>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</si>
  <si>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</si>
  <si>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</si>
  <si>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</si>
  <si>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</si>
  <si>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</si>
  <si>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</si>
  <si>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</si>
  <si>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</si>
  <si>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</si>
  <si>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</si>
  <si>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</si>
  <si>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</si>
  <si>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</si>
  <si>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</si>
  <si>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</si>
  <si>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</si>
  <si>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</si>
  <si>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</si>
  <si>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</si>
  <si>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</si>
  <si>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</si>
  <si>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</si>
  <si>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</si>
  <si>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</si>
  <si>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</si>
  <si>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</si>
  <si>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</si>
  <si>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</si>
  <si>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</si>
  <si>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</si>
  <si>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</si>
  <si>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</si>
  <si>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</si>
  <si>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</si>
  <si>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</si>
  <si>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</si>
  <si>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</si>
  <si>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</si>
  <si>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</si>
  <si>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</si>
  <si>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</si>
  <si>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</si>
  <si>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</si>
  <si>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</si>
  <si>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</si>
  <si>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</si>
  <si>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</si>
  <si>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</si>
  <si>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</si>
  <si>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</si>
  <si>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</si>
  <si>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</si>
  <si>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</si>
  <si>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</si>
  <si>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</si>
  <si>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</si>
  <si>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</si>
  <si>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</si>
  <si>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</si>
  <si>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</si>
  <si>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</si>
  <si>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</si>
  <si>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</si>
  <si>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</si>
  <si>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</si>
  <si>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</si>
  <si>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</si>
  <si>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</si>
  <si>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</si>
  <si>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</si>
  <si>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</si>
  <si>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</si>
  <si>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</si>
  <si>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</si>
  <si>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</si>
  <si>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</si>
  <si>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</si>
  <si>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</si>
  <si>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</si>
  <si>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</si>
  <si>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</si>
  <si>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</si>
  <si>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</si>
  <si>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</si>
  <si>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</si>
  <si>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</si>
  <si>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</si>
  <si>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</si>
  <si>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</si>
  <si>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</si>
  <si>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</si>
  <si>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</si>
  <si>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</si>
  <si>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</si>
  <si>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</si>
  <si>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</si>
  <si>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</si>
  <si>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</si>
  <si>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</si>
  <si>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</si>
  <si>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</si>
  <si>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</si>
  <si>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</si>
  <si>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</si>
  <si>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</si>
  <si>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</si>
  <si>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</si>
  <si>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</si>
  <si>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</si>
  <si>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</si>
  <si>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</si>
  <si>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</si>
  <si>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</si>
  <si>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</si>
  <si>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</si>
  <si>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</si>
  <si>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</si>
  <si>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</si>
  <si>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</si>
  <si>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</si>
  <si>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</si>
  <si>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</si>
  <si>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</si>
  <si>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</si>
  <si>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</si>
  <si>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</si>
  <si>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</si>
  <si>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</si>
  <si>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</si>
  <si>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</si>
  <si>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</si>
  <si>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</si>
  <si>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</si>
  <si>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</si>
  <si>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</si>
  <si>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</si>
  <si>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</si>
  <si>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</si>
  <si>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</si>
  <si>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</si>
  <si>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</si>
  <si>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</si>
  <si>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</si>
  <si>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</si>
  <si>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</si>
  <si>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</si>
  <si>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</si>
  <si>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</si>
  <si>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</si>
  <si>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</si>
  <si>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</si>
  <si>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</si>
  <si>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</si>
  <si>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</si>
  <si>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</si>
  <si>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</si>
  <si>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</si>
  <si>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</si>
  <si>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</si>
  <si>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</si>
  <si>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</si>
  <si>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</si>
  <si>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</si>
  <si>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</si>
  <si>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</si>
  <si>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</si>
  <si>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</si>
  <si>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</si>
  <si>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</si>
  <si>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</si>
  <si>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</si>
  <si>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</si>
  <si>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</si>
  <si>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</si>
  <si>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</si>
  <si>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</si>
  <si>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</si>
  <si>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</si>
  <si>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</si>
  <si>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</si>
  <si>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</si>
  <si>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</si>
  <si>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</si>
  <si>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</si>
  <si>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</si>
  <si>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</si>
  <si>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</si>
  <si>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</si>
  <si>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</si>
  <si>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</si>
  <si>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</si>
  <si>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</si>
  <si>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</si>
  <si>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</si>
  <si>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</si>
  <si>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</si>
  <si>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</si>
  <si>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</si>
  <si>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</si>
  <si>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</si>
  <si>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</si>
  <si>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</si>
  <si>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</si>
  <si>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</si>
  <si>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</si>
  <si>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</si>
  <si>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</si>
  <si>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</si>
  <si>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</si>
  <si>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</si>
  <si>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</si>
  <si>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</si>
  <si>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</si>
  <si>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</si>
  <si>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</si>
  <si>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</si>
  <si>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</si>
  <si>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</si>
  <si>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</si>
  <si>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</si>
  <si>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</si>
  <si>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</si>
  <si>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</si>
  <si>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</si>
  <si>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</si>
  <si>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</si>
  <si>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</si>
  <si>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</si>
  <si>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</si>
  <si>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</si>
  <si>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</si>
  <si>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</si>
  <si>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</si>
  <si>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</si>
  <si>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</si>
  <si>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</si>
  <si>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</si>
  <si>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</si>
  <si>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</si>
  <si>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</si>
  <si>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</si>
  <si>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</si>
  <si>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</si>
  <si>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</si>
  <si>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</si>
  <si>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</si>
  <si>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</si>
  <si>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</si>
  <si>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</si>
  <si>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</si>
  <si>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</si>
  <si>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</si>
  <si>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</si>
  <si>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</si>
  <si>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</si>
  <si>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</si>
  <si>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</si>
  <si>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</si>
  <si>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</si>
  <si>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</si>
  <si>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</si>
  <si>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</si>
  <si>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</si>
  <si>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</si>
  <si>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</si>
  <si>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</si>
  <si>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</si>
  <si>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</si>
  <si>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</si>
  <si>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</si>
  <si>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</si>
  <si>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</si>
  <si>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</si>
  <si>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</si>
  <si>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</si>
  <si>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</si>
  <si>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</si>
  <si>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</si>
  <si>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</si>
  <si>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</si>
  <si>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</si>
  <si>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</si>
  <si>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</si>
  <si>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</si>
  <si>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</si>
  <si>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</si>
  <si>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</si>
  <si>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</si>
  <si>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</si>
  <si>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</si>
  <si>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</si>
  <si>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</si>
  <si>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</si>
  <si>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</si>
  <si>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</si>
  <si>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</si>
  <si>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</si>
  <si>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</si>
  <si>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</si>
  <si>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</si>
  <si>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</si>
  <si>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</si>
  <si>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</si>
  <si>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</si>
  <si>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</si>
  <si>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</si>
  <si>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</si>
  <si>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</si>
  <si>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</si>
  <si>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</si>
  <si>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</si>
  <si>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</si>
  <si>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</si>
  <si>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</si>
  <si>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</si>
  <si>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</si>
  <si>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</si>
  <si>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</si>
  <si>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</si>
  <si>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</si>
  <si>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</si>
  <si>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</si>
  <si>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</si>
  <si>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</si>
  <si>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</si>
  <si>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</si>
  <si>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</si>
  <si>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</si>
  <si>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</si>
  <si>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</si>
  <si>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</si>
  <si>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</si>
  <si>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</si>
  <si>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</si>
  <si>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</si>
  <si>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</si>
  <si>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</si>
  <si>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</si>
  <si>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</si>
  <si>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</si>
  <si>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</si>
  <si>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</si>
  <si>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</si>
  <si>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</si>
  <si>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</si>
  <si>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</si>
  <si>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</si>
  <si>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</si>
  <si>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</si>
  <si>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</si>
  <si>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</si>
  <si>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</si>
  <si>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</si>
  <si>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</si>
  <si>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</si>
  <si>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</si>
  <si>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</si>
  <si>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</si>
  <si>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</si>
  <si>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</si>
  <si>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</si>
  <si>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</si>
  <si>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</si>
  <si>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</si>
  <si>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</si>
  <si>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</si>
  <si>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</si>
  <si>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</si>
  <si>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</si>
  <si>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</si>
  <si>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</si>
  <si>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</si>
  <si>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</si>
  <si>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</si>
  <si>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</si>
  <si>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</si>
  <si>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</si>
  <si>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</si>
  <si>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</si>
  <si>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</si>
  <si>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</si>
  <si>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</si>
  <si>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</si>
  <si>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</si>
  <si>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</si>
  <si>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</si>
  <si>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</si>
  <si>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</si>
  <si>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</si>
  <si>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</si>
  <si>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</si>
  <si>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</si>
  <si>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</si>
  <si>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</si>
  <si>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</si>
  <si>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</si>
  <si>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</si>
  <si>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</si>
  <si>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</si>
  <si>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</si>
  <si>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</si>
  <si>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</si>
  <si>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</si>
  <si>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</si>
  <si>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</si>
  <si>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</si>
  <si>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</si>
  <si>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</si>
  <si>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</si>
  <si>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</si>
  <si>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</si>
  <si>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</si>
  <si>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</si>
  <si>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</si>
  <si>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</si>
  <si>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</si>
  <si>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</si>
  <si>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</si>
  <si>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</si>
  <si>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</si>
  <si>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</si>
  <si>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</si>
  <si>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</si>
  <si>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</si>
  <si>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</si>
  <si>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</si>
  <si>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</si>
  <si>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</si>
  <si>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</si>
  <si>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</si>
  <si>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</si>
  <si>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</si>
  <si>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</si>
  <si>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</si>
  <si>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</si>
  <si>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</si>
  <si>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</si>
  <si>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</si>
  <si>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</si>
  <si>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</si>
  <si>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</si>
  <si>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</si>
  <si>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</si>
  <si>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</si>
  <si>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</si>
  <si>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</si>
  <si>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</si>
  <si>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</si>
  <si>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</si>
  <si>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</si>
  <si>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</si>
  <si>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</si>
  <si>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</si>
  <si>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</si>
  <si>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</si>
  <si>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</si>
  <si>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</si>
  <si>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</si>
  <si>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</si>
  <si>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</si>
  <si>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</si>
  <si>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</si>
  <si>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</si>
  <si>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</si>
  <si>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</si>
  <si>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</si>
  <si>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</si>
  <si>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</si>
  <si>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</si>
  <si>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</si>
  <si>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</si>
  <si>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</si>
  <si>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</si>
  <si>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</si>
  <si>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</si>
  <si>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</si>
  <si>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</si>
  <si>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</si>
  <si>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</si>
  <si>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</si>
  <si>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</si>
  <si>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</si>
  <si>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</si>
  <si>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</si>
  <si>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</si>
  <si>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</si>
  <si>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</si>
  <si>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</si>
  <si>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</si>
  <si>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</si>
  <si>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</si>
  <si>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</si>
  <si>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</si>
  <si>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</si>
  <si>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</si>
  <si>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</si>
  <si>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</si>
  <si>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</si>
  <si>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</si>
  <si>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</si>
  <si>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</si>
  <si>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</si>
  <si>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</si>
  <si>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</si>
  <si>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</si>
  <si>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</si>
  <si>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</si>
  <si>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</si>
  <si>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</si>
  <si>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</si>
  <si>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</si>
  <si>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</si>
  <si>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</si>
  <si>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</si>
  <si>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</si>
  <si>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</si>
  <si>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</si>
  <si>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</si>
  <si>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</si>
  <si>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</si>
  <si>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</si>
  <si>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</si>
  <si>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</si>
  <si>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</si>
  <si>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</si>
  <si>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</si>
  <si>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</si>
  <si>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</si>
  <si>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</si>
  <si>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</si>
  <si>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</si>
  <si>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</si>
  <si>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</si>
  <si>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</si>
  <si>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</si>
  <si>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</si>
  <si>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</si>
  <si>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</si>
  <si>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</si>
  <si>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</si>
  <si>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</si>
  <si>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</si>
  <si>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</si>
  <si>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</si>
  <si>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</si>
  <si>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</si>
  <si>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</si>
  <si>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</si>
  <si>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</si>
  <si>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</si>
  <si>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</si>
  <si>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</si>
  <si>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</si>
  <si>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</si>
  <si>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</si>
  <si>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</si>
  <si>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</si>
  <si>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</si>
  <si>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</si>
  <si>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</si>
  <si>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</si>
  <si>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</si>
  <si>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</si>
  <si>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</si>
  <si>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</si>
  <si>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</si>
  <si>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</si>
  <si>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</si>
  <si>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</si>
  <si>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</si>
  <si>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</si>
  <si>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</si>
  <si>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</si>
  <si>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</si>
  <si>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</si>
  <si>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</si>
  <si>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</si>
  <si>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</si>
  <si>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</si>
  <si>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</si>
  <si>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</si>
  <si>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</si>
  <si>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</si>
  <si>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</si>
  <si>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</si>
  <si>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</si>
  <si>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</si>
  <si>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</si>
  <si>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</si>
  <si>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</si>
  <si>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</si>
  <si>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</si>
  <si>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</si>
  <si>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</si>
  <si>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</si>
  <si>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</si>
  <si>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</si>
  <si>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</si>
  <si>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</si>
  <si>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</si>
  <si>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</si>
  <si>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</si>
  <si>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</si>
  <si>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</si>
  <si>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</si>
  <si>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</si>
  <si>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</si>
  <si>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</si>
  <si>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</si>
  <si>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</si>
  <si>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</si>
  <si>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</si>
  <si>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</si>
  <si>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</si>
  <si>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</si>
  <si>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</si>
  <si>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</si>
  <si>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</si>
  <si>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</si>
  <si>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</si>
  <si>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</si>
  <si>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</si>
  <si>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</si>
  <si>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</si>
  <si>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</si>
  <si>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</si>
  <si>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</si>
  <si>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</si>
  <si>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</si>
  <si>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</si>
  <si>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</si>
  <si>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</si>
  <si>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</si>
  <si>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</si>
  <si>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</si>
  <si>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</si>
  <si>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</si>
  <si>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</si>
  <si>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</si>
  <si>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</si>
  <si>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</si>
  <si>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</si>
  <si>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</si>
  <si>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</si>
  <si>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</si>
  <si>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</si>
  <si>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</si>
  <si>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</si>
  <si>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</si>
  <si>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</si>
  <si>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</si>
  <si>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</si>
  <si>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</si>
  <si>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</si>
  <si>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</si>
  <si>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</si>
  <si>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</si>
  <si>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</si>
  <si>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</si>
  <si>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</si>
  <si>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</si>
  <si>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</si>
  <si>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</si>
  <si>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</si>
  <si>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</si>
  <si>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</si>
  <si>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</si>
  <si>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</si>
  <si>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</si>
  <si>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</si>
  <si>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</si>
  <si>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</si>
  <si>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</si>
  <si>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</si>
  <si>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</si>
  <si>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</si>
  <si>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</si>
  <si>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</si>
  <si>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</si>
  <si>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</si>
  <si>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</si>
  <si>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</si>
  <si>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</si>
  <si>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</si>
  <si>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</si>
  <si>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</si>
  <si>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</si>
  <si>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</si>
  <si>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</si>
  <si>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</si>
  <si>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</si>
  <si>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</si>
  <si>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</si>
  <si>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</si>
  <si>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</si>
  <si>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</si>
  <si>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</si>
  <si>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</si>
  <si>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</si>
  <si>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</si>
  <si>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</si>
  <si>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</si>
  <si>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</si>
  <si>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</si>
  <si>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</si>
  <si>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</si>
  <si>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</si>
  <si>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</si>
  <si>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</si>
  <si>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</si>
  <si>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</si>
  <si>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</si>
  <si>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</si>
  <si>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</si>
  <si>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</si>
  <si>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</si>
  <si>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</si>
  <si>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</si>
  <si>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</si>
  <si>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</si>
  <si>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</si>
  <si>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</si>
  <si>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</si>
  <si>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</si>
  <si>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</si>
  <si>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</si>
  <si>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</si>
  <si>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</si>
  <si>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</si>
  <si>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</si>
  <si>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</si>
  <si>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</si>
  <si>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</si>
  <si>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</si>
  <si>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</si>
  <si>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</si>
  <si>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</si>
  <si>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</si>
  <si>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</si>
  <si>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</si>
  <si>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</si>
  <si>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</si>
  <si>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</si>
  <si>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</si>
  <si>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</si>
  <si>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</si>
  <si>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</si>
  <si>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</si>
  <si>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</si>
  <si>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</si>
  <si>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</si>
  <si>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</si>
  <si>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</si>
  <si>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</si>
  <si>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</si>
  <si>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</si>
  <si>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</si>
  <si>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</si>
  <si>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</si>
  <si>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</si>
  <si>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</si>
  <si>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</si>
  <si>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</si>
  <si>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</si>
  <si>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</si>
  <si>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</si>
  <si>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</si>
  <si>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</si>
  <si>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</si>
  <si>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</si>
  <si>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</si>
  <si>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</si>
  <si>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</si>
  <si>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</si>
  <si>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</si>
  <si>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</si>
  <si>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</si>
  <si>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</si>
  <si>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</si>
  <si>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</si>
  <si>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</si>
  <si>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</si>
  <si>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</si>
  <si>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</si>
  <si>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</si>
  <si>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</si>
  <si>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</si>
  <si>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</si>
  <si>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</si>
  <si>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</si>
  <si>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</si>
  <si>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</si>
  <si>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</si>
  <si>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</si>
  <si>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</si>
  <si>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</si>
  <si>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</si>
  <si>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</si>
  <si>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</si>
  <si>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</si>
  <si>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</si>
  <si>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</si>
  <si>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</si>
  <si>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</si>
  <si>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</si>
  <si>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</si>
  <si>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</si>
  <si>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</si>
  <si>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</si>
  <si>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</si>
  <si>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</si>
  <si>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</si>
  <si>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</si>
  <si>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</si>
  <si>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</si>
  <si>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</si>
  <si>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</si>
  <si>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</si>
  <si>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</si>
  <si>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</si>
  <si>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</si>
  <si>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</si>
  <si>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</si>
  <si>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</si>
  <si>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</si>
  <si>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</si>
  <si>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</si>
  <si>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</si>
  <si>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</si>
  <si>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</si>
  <si>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</si>
  <si>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</si>
  <si>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</si>
  <si>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</si>
  <si>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</si>
  <si>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</si>
  <si>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</si>
  <si>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</si>
  <si>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</si>
  <si>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</si>
  <si>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</si>
  <si>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</si>
  <si>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</si>
  <si>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</si>
  <si>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</si>
  <si>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</si>
  <si>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</si>
  <si>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</si>
  <si>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</si>
  <si>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</si>
  <si>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</si>
  <si>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</si>
  <si>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</si>
  <si>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</si>
  <si>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</si>
  <si>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</si>
  <si>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</si>
  <si>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</si>
  <si>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</si>
  <si>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</si>
  <si>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</si>
  <si>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</si>
  <si>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</si>
  <si>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</si>
  <si>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</si>
  <si>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</si>
  <si>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</si>
  <si>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</si>
  <si>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</si>
  <si>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</si>
  <si>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</si>
  <si>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</si>
  <si>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</si>
  <si>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</si>
  <si>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</si>
  <si>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</si>
  <si>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</si>
  <si>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</si>
  <si>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</si>
  <si>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</si>
  <si>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</si>
  <si>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</si>
  <si>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</si>
  <si>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</si>
  <si>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</si>
  <si>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</si>
  <si>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</si>
  <si>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</si>
  <si>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</si>
  <si>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</si>
  <si>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</si>
  <si>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</si>
  <si>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</si>
  <si>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</si>
  <si>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</si>
  <si>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</si>
  <si>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</si>
  <si>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</si>
  <si>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</si>
  <si>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</si>
  <si>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</si>
  <si>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</si>
  <si>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</si>
  <si>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</si>
  <si>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</si>
  <si>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</si>
  <si>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</si>
  <si>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</si>
  <si>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</si>
  <si>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</si>
  <si>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</si>
  <si>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</si>
  <si>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</si>
  <si>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</si>
  <si>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</si>
  <si>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</si>
  <si>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</si>
  <si>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</si>
  <si>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</si>
  <si>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</si>
  <si>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</si>
  <si>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</si>
  <si>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</si>
  <si>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</si>
  <si>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</si>
  <si>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</si>
  <si>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</si>
  <si>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</si>
  <si>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</si>
  <si>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</si>
  <si>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</si>
  <si>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</si>
  <si>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</si>
  <si>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</si>
  <si>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</si>
  <si>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</si>
  <si>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</si>
  <si>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</si>
  <si>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</si>
  <si>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</si>
  <si>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</si>
  <si>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</si>
  <si>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</si>
  <si>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</si>
  <si>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</si>
  <si>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</si>
  <si>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</si>
  <si>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</si>
  <si>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</si>
  <si>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</si>
  <si>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</si>
  <si>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</si>
  <si>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</si>
  <si>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</si>
  <si>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</si>
  <si>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</si>
  <si>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</si>
  <si>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</si>
  <si>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</si>
  <si>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</si>
  <si>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</si>
  <si>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</si>
  <si>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</si>
  <si>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</si>
  <si>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</si>
  <si>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</si>
  <si>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</si>
  <si>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</si>
  <si>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</si>
  <si>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</si>
  <si>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</si>
  <si>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</si>
  <si>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</si>
  <si>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</si>
  <si>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</si>
  <si>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</si>
  <si>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</si>
  <si>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</si>
  <si>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</si>
  <si>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</si>
  <si>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</si>
  <si>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</si>
  <si>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</si>
  <si>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</si>
  <si>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</si>
  <si>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</si>
  <si>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</si>
  <si>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</si>
  <si>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</si>
  <si>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</si>
  <si>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</si>
  <si>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</si>
  <si>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</si>
  <si>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</si>
  <si>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</si>
  <si>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</si>
  <si>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</si>
  <si>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</si>
  <si>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</si>
  <si>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</si>
  <si>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</si>
  <si>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</si>
  <si>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</si>
  <si>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</si>
  <si>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</si>
  <si>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</si>
  <si>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</si>
  <si>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</si>
  <si>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</si>
  <si>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</si>
  <si>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</si>
  <si>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</si>
  <si>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</si>
  <si>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</si>
  <si>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</si>
  <si>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</si>
  <si>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</si>
  <si>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</si>
  <si>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</si>
  <si>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</si>
  <si>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</si>
  <si>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</si>
  <si>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</si>
  <si>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</si>
  <si>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</si>
  <si>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</si>
  <si>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</si>
  <si>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</si>
  <si>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</si>
  <si>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</si>
  <si>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</si>
  <si>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</si>
  <si>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</si>
  <si>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</si>
  <si>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</si>
  <si>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</si>
  <si>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</si>
  <si>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</si>
  <si>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</si>
  <si>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</si>
  <si>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</si>
  <si>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</si>
  <si>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</si>
  <si>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</si>
  <si>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</si>
  <si>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</si>
  <si>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</si>
  <si>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</si>
  <si>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</si>
  <si>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</si>
  <si>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</si>
  <si>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</si>
  <si>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</si>
  <si>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</si>
  <si>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</si>
  <si>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</si>
  <si>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</si>
  <si>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</si>
  <si>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</si>
  <si>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</si>
  <si>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</si>
  <si>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</si>
  <si>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</si>
  <si>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</si>
  <si>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</si>
  <si>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</si>
  <si>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</si>
  <si>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</si>
  <si>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</si>
  <si>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</si>
  <si>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</si>
  <si>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</si>
  <si>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</si>
  <si>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</si>
  <si>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</si>
  <si>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</si>
  <si>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</si>
  <si>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</si>
  <si>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</si>
  <si>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</si>
  <si>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</si>
  <si>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</si>
  <si>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</si>
  <si>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</si>
  <si>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</si>
  <si>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</si>
  <si>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</si>
  <si>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</si>
  <si>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</si>
  <si>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</si>
  <si>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</si>
  <si>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</si>
  <si>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</si>
  <si>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</si>
  <si>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</si>
  <si>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</si>
  <si>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</si>
  <si>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</si>
  <si>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</si>
  <si>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</si>
  <si>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</si>
  <si>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</si>
  <si>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</si>
  <si>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</si>
  <si>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</si>
  <si>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</si>
  <si>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</si>
  <si>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</si>
  <si>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</si>
  <si>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</si>
  <si>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</si>
  <si>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</si>
  <si>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</si>
  <si>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</si>
  <si>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</si>
  <si>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</si>
  <si>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</si>
  <si>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</si>
  <si>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</si>
  <si>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</si>
  <si>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</si>
  <si>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</si>
  <si>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</si>
  <si>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</si>
  <si>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</si>
  <si>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</si>
  <si>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</si>
  <si>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</si>
  <si>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</si>
  <si>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</si>
  <si>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</si>
  <si>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</si>
  <si>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</si>
  <si>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</si>
  <si>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</si>
  <si>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</si>
  <si>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</si>
  <si>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</si>
  <si>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</si>
  <si>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</si>
  <si>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</si>
  <si>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</si>
  <si>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</si>
  <si>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</si>
  <si>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</si>
  <si>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</si>
  <si>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</si>
  <si>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</si>
  <si>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</si>
  <si>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</si>
  <si>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</si>
  <si>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</si>
  <si>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</si>
  <si>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</si>
  <si>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</si>
  <si>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</si>
  <si>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</si>
  <si>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</si>
  <si>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</si>
  <si>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</si>
  <si>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</si>
  <si>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</si>
  <si>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</si>
  <si>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</si>
  <si>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</si>
  <si>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</si>
  <si>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</si>
  <si>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</si>
  <si>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</si>
  <si>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</si>
  <si>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</si>
  <si>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</si>
  <si>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</si>
  <si>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</si>
  <si>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</si>
  <si>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</si>
  <si>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</si>
  <si>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</si>
  <si>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</si>
  <si>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</si>
  <si>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</si>
  <si>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</si>
  <si>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</si>
  <si>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</si>
  <si>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</si>
  <si>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</si>
  <si>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</si>
  <si>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</si>
  <si>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</si>
  <si>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</si>
  <si>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</si>
  <si>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</si>
  <si>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</si>
  <si>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</si>
  <si>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</si>
  <si>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</si>
  <si>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</si>
  <si>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</si>
  <si>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</si>
  <si>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</si>
  <si>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</si>
  <si>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</si>
  <si>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</si>
  <si>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</si>
  <si>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</si>
  <si>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</si>
  <si>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</si>
  <si>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</si>
  <si>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</si>
  <si>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</si>
  <si>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</si>
  <si>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</si>
  <si>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</si>
  <si>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</si>
  <si>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</si>
  <si>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</si>
  <si>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</si>
  <si>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</si>
  <si>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</si>
  <si>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</si>
  <si>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</si>
  <si>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</si>
  <si>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</si>
  <si>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</si>
  <si>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</si>
  <si>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</si>
  <si>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</si>
  <si>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</si>
  <si>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</si>
  <si>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</si>
  <si>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</si>
  <si>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</si>
  <si>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</si>
  <si>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</si>
  <si>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</si>
  <si>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</si>
  <si>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</si>
  <si>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</si>
  <si>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</si>
  <si>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</si>
  <si>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</si>
  <si>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</si>
  <si>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</si>
  <si>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</si>
  <si>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</si>
  <si>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</si>
  <si>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</si>
  <si>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</si>
  <si>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</si>
  <si>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</si>
  <si>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</si>
  <si>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</si>
  <si>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</si>
  <si>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</si>
  <si>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</si>
  <si>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</si>
  <si>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</si>
  <si>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</si>
  <si>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</si>
  <si>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</si>
  <si>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</si>
  <si>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</si>
  <si>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</si>
  <si>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</si>
  <si>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</si>
  <si>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</si>
  <si>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</si>
  <si>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</si>
  <si>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</si>
  <si>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</si>
  <si>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</si>
  <si>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</si>
  <si>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</si>
  <si>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</si>
  <si>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</si>
  <si>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</si>
  <si>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</si>
  <si>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</si>
  <si>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</si>
  <si>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</si>
  <si>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</si>
  <si>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</si>
  <si>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</si>
  <si>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</si>
  <si>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</si>
  <si>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</si>
  <si>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</si>
  <si>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</si>
  <si>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</si>
  <si>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</si>
  <si>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</si>
  <si>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</si>
  <si>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</si>
  <si>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</si>
  <si>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</si>
  <si>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</si>
  <si>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</si>
  <si>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</si>
  <si>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</si>
  <si>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</si>
  <si>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</si>
  <si>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</si>
  <si>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</si>
  <si>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</si>
  <si>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</si>
  <si>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</si>
  <si>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</si>
  <si>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</si>
  <si>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</si>
  <si>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</si>
  <si>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</si>
  <si>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</si>
  <si>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</si>
  <si>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</si>
  <si>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</si>
  <si>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</si>
  <si>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</si>
  <si>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</si>
  <si>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</si>
  <si>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</si>
  <si>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</si>
  <si>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</si>
  <si>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</si>
  <si>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</si>
  <si>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</si>
  <si>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</si>
  <si>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</si>
  <si>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</si>
  <si>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</si>
  <si>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</si>
  <si>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</si>
  <si>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</si>
  <si>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</si>
  <si>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</si>
  <si>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</si>
  <si>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</si>
  <si>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</si>
  <si>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</si>
  <si>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</si>
  <si>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</si>
  <si>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</si>
  <si>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</si>
  <si>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</si>
  <si>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</si>
  <si>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</si>
  <si>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</si>
  <si>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</si>
  <si>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</si>
  <si>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</si>
  <si>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</si>
  <si>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</si>
  <si>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</si>
  <si>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</si>
  <si>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</si>
  <si>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</si>
  <si>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</si>
  <si>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</si>
  <si>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</si>
  <si>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</si>
  <si>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</si>
  <si>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</si>
  <si>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</si>
  <si>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</si>
  <si>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</si>
  <si>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</si>
  <si>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</si>
  <si>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</si>
  <si>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</si>
  <si>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</si>
  <si>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</si>
  <si>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</si>
  <si>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</si>
  <si>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</si>
  <si>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</si>
  <si>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</si>
  <si>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</si>
  <si>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</si>
  <si>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</si>
  <si>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</si>
  <si>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</si>
  <si>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</si>
  <si>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</si>
  <si>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</si>
  <si>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</si>
  <si>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</si>
  <si>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</si>
  <si>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</si>
  <si>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</si>
  <si>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</si>
  <si>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</si>
  <si>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</si>
  <si>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</si>
  <si>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</si>
  <si>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</si>
  <si>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</si>
  <si>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</si>
  <si>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</si>
  <si>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</si>
  <si>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</si>
  <si>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</si>
  <si>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</si>
  <si>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</si>
  <si>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</si>
  <si>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</si>
  <si>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</si>
  <si>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</si>
  <si>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</si>
  <si>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</si>
  <si>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</si>
  <si>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</si>
  <si>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</si>
  <si>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</si>
  <si>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</si>
  <si>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</si>
  <si>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</si>
  <si>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</si>
  <si>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</si>
  <si>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</si>
  <si>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</si>
  <si>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</si>
  <si>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</si>
  <si>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</si>
  <si>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</si>
  <si>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</si>
  <si>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</si>
  <si>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</si>
  <si>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</si>
  <si>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</si>
  <si>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</si>
  <si>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</si>
  <si>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</si>
  <si>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</si>
  <si>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</si>
  <si>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</si>
  <si>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</si>
  <si>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</si>
  <si>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</si>
  <si>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</si>
  <si>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</si>
  <si>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</si>
  <si>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</si>
  <si>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</si>
  <si>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</si>
  <si>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</si>
  <si>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</si>
  <si>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</si>
  <si>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</si>
  <si>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</si>
  <si>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</si>
  <si>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</si>
  <si>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</si>
  <si>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</si>
  <si>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</si>
  <si>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</si>
  <si>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</si>
  <si>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</si>
  <si>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</si>
  <si>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</si>
  <si>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</si>
  <si>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</si>
  <si>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</si>
  <si>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</si>
  <si>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</si>
  <si>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</si>
  <si>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</si>
  <si>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</si>
  <si>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</si>
  <si>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</si>
  <si>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</si>
  <si>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</si>
  <si>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</si>
  <si>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</si>
  <si>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</si>
  <si>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</si>
  <si>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</si>
  <si>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</si>
  <si>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</si>
  <si>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</si>
  <si>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</si>
  <si>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</si>
  <si>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</si>
  <si>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</si>
  <si>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</si>
  <si>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</si>
  <si>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</si>
  <si>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</si>
  <si>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</si>
  <si>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</si>
  <si>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</si>
  <si>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</si>
  <si>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</si>
  <si>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</si>
  <si>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</si>
  <si>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</si>
  <si>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</si>
  <si>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</si>
  <si>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</si>
  <si>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</si>
  <si>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</si>
  <si>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</si>
  <si>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</si>
  <si>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</si>
  <si>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</si>
  <si>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</si>
  <si>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</si>
  <si>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</si>
  <si>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</si>
  <si>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</si>
  <si>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</si>
  <si>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</si>
  <si>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</si>
  <si>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</si>
  <si>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</si>
  <si>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</si>
  <si>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</si>
  <si>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</si>
  <si>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</si>
  <si>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</si>
  <si>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</si>
  <si>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</si>
  <si>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</si>
  <si>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</si>
  <si>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</si>
  <si>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</si>
  <si>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</si>
  <si>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</si>
  <si>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</si>
  <si>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</si>
  <si>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</si>
  <si>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</si>
  <si>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</si>
  <si>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</si>
  <si>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</si>
  <si>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</si>
  <si>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</si>
  <si>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</si>
  <si>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</si>
  <si>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</si>
  <si>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</si>
  <si>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</si>
  <si>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</si>
  <si>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</si>
  <si>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</si>
  <si>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</si>
  <si>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</si>
  <si>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</si>
  <si>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</si>
  <si>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</si>
  <si>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</si>
  <si>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</si>
  <si>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</si>
  <si>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</si>
  <si>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</si>
  <si>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</si>
  <si>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</si>
  <si>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</si>
  <si>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</si>
  <si>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</si>
  <si>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</si>
  <si>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</si>
  <si>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</si>
  <si>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</si>
  <si>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</si>
  <si>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</si>
  <si>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</si>
  <si>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</si>
  <si>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</si>
  <si>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</si>
  <si>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</si>
  <si>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</si>
  <si>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</si>
  <si>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</si>
  <si>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</si>
  <si>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</si>
  <si>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</si>
  <si>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</si>
  <si>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</si>
  <si>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</si>
  <si>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</si>
  <si>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</si>
  <si>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</si>
  <si>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</si>
  <si>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</si>
  <si>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</si>
  <si>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</si>
  <si>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</si>
  <si>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</si>
  <si>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</si>
  <si>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</si>
  <si>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</si>
  <si>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</si>
  <si>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</si>
  <si>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</si>
  <si>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</si>
  <si>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</si>
  <si>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</si>
  <si>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</si>
  <si>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</si>
  <si>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</si>
  <si>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</si>
  <si>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</si>
  <si>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</si>
  <si>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</si>
  <si>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</si>
  <si>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</si>
  <si>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</si>
  <si>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</si>
  <si>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</si>
  <si>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</si>
  <si>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</si>
  <si>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</si>
  <si>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</si>
  <si>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</si>
  <si>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</si>
  <si>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</si>
  <si>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</si>
  <si>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</si>
  <si>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</si>
  <si>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</si>
  <si>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</si>
  <si>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</si>
  <si>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</si>
  <si>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</si>
  <si>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</si>
  <si>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</si>
  <si>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</si>
  <si>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</si>
  <si>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</si>
  <si>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</si>
  <si>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</si>
  <si>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</si>
  <si>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</si>
  <si>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</si>
  <si>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</si>
  <si>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</si>
  <si>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</si>
  <si>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</si>
  <si>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</si>
  <si>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</si>
  <si>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</si>
  <si>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</si>
  <si>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</si>
  <si>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</si>
  <si>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</si>
  <si>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</si>
  <si>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</si>
  <si>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</si>
  <si>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</si>
  <si>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</si>
  <si>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</si>
  <si>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</si>
  <si>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</si>
  <si>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</si>
  <si>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</si>
  <si>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</si>
  <si>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</si>
  <si>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</si>
  <si>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</si>
  <si>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</si>
  <si>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</si>
  <si>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</si>
  <si>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</si>
  <si>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</si>
  <si>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</si>
  <si>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</si>
  <si>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</si>
  <si>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</si>
  <si>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</si>
  <si>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</si>
  <si>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</si>
  <si>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</si>
  <si>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</si>
  <si>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</si>
  <si>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</si>
  <si>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</si>
  <si>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</si>
  <si>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</si>
  <si>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</si>
  <si>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</si>
  <si>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</si>
  <si>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</si>
  <si>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</si>
  <si>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</si>
  <si>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</si>
  <si>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</si>
  <si>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</si>
  <si>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</si>
  <si>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</si>
  <si>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</si>
  <si>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</si>
  <si>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</si>
  <si>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</si>
  <si>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</si>
  <si>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</si>
  <si>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</si>
  <si>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</si>
  <si>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</si>
  <si>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</si>
  <si>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</si>
  <si>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</si>
  <si>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</si>
  <si>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</si>
  <si>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</si>
  <si>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</si>
  <si>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</si>
  <si>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</si>
  <si>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</si>
  <si>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</si>
  <si>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</si>
  <si>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</si>
  <si>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</si>
  <si>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</si>
  <si>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</si>
  <si>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</si>
  <si>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</si>
  <si>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</si>
  <si>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</si>
  <si>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</si>
  <si>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</si>
  <si>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</si>
  <si>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</si>
  <si>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</si>
  <si>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</si>
  <si>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</si>
  <si>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</si>
  <si>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</si>
  <si>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</si>
  <si>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</si>
  <si>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</si>
  <si>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</si>
  <si>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</si>
  <si>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</si>
  <si>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</si>
  <si>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</si>
  <si>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</si>
  <si>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</si>
  <si>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</si>
  <si>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</si>
  <si>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</si>
  <si>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</si>
  <si>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</si>
  <si>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</si>
  <si>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</si>
  <si>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</si>
  <si>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</si>
  <si>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</si>
  <si>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</si>
  <si>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</si>
  <si>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</si>
  <si>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</si>
  <si>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</si>
  <si>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</si>
  <si>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</si>
  <si>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</si>
  <si>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</si>
  <si>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</si>
  <si>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</si>
  <si>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</si>
  <si>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</si>
  <si>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</si>
  <si>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</si>
  <si>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</si>
  <si>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</si>
  <si>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</si>
  <si>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</si>
  <si>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</si>
  <si>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</si>
  <si>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</si>
  <si>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</si>
  <si>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</si>
  <si>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</si>
  <si>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</si>
  <si>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</si>
  <si>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</si>
  <si>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</si>
  <si>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</si>
  <si>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</si>
  <si>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</si>
  <si>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</si>
  <si>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</si>
  <si>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</si>
  <si>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</si>
  <si>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</si>
  <si>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</si>
  <si>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</si>
  <si>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</si>
  <si>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</si>
  <si>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</si>
  <si>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</si>
  <si>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</si>
  <si>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</si>
  <si>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</si>
  <si>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</si>
  <si>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</si>
  <si>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</si>
  <si>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</si>
  <si>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</si>
  <si>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</si>
  <si>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</si>
  <si>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</si>
  <si>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</si>
  <si>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</si>
  <si>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</si>
  <si>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</si>
  <si>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</si>
  <si>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</si>
  <si>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</si>
  <si>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</si>
  <si>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</si>
  <si>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</si>
  <si>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</si>
  <si>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</si>
  <si>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</si>
  <si>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</si>
  <si>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</si>
  <si>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</si>
  <si>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</si>
  <si>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</si>
  <si>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</si>
  <si>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</si>
  <si>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</si>
  <si>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</si>
  <si>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</si>
  <si>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</si>
  <si>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</si>
  <si>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</si>
  <si>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</si>
  <si>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</si>
  <si>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</si>
  <si>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</si>
  <si>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</si>
  <si>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</si>
  <si>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</si>
  <si>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</si>
  <si>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</si>
  <si>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</si>
  <si>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</si>
  <si>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</si>
  <si>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</si>
  <si>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</si>
  <si>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</si>
  <si>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</si>
  <si>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</si>
  <si>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</si>
  <si>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</si>
  <si>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</si>
  <si>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</si>
  <si>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</si>
  <si>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</si>
  <si>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</si>
  <si>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</si>
  <si>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</si>
  <si>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</si>
  <si>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</si>
  <si>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</si>
  <si>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</si>
  <si>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</si>
  <si>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</si>
  <si>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</si>
  <si>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</si>
  <si>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</si>
  <si>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</si>
  <si>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</si>
  <si>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</si>
  <si>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</si>
  <si>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</si>
  <si>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</si>
  <si>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</si>
  <si>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</si>
  <si>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</si>
  <si>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</si>
  <si>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</si>
  <si>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</si>
  <si>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</si>
  <si>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</si>
  <si>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</si>
  <si>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</si>
  <si>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</si>
  <si>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</si>
  <si>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</si>
  <si>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</si>
  <si>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</si>
  <si>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</si>
  <si>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</si>
  <si>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</si>
  <si>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</si>
  <si>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</si>
  <si>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</si>
  <si>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</si>
  <si>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</si>
  <si>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</si>
  <si>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</si>
  <si>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</si>
  <si>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</si>
  <si>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</si>
  <si>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</si>
  <si>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</si>
  <si>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</si>
  <si>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</si>
  <si>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</si>
  <si>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</si>
  <si>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</si>
  <si>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</si>
  <si>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</si>
  <si>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</si>
  <si>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</si>
  <si>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</si>
  <si>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</si>
  <si>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</si>
  <si>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</si>
  <si>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</si>
  <si>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</si>
  <si>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</si>
  <si>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</si>
  <si>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</si>
  <si>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</si>
  <si>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</si>
  <si>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</si>
  <si>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</si>
  <si>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</si>
  <si>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</si>
  <si>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</si>
  <si>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</si>
  <si>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</si>
  <si>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</si>
  <si>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</si>
  <si>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</si>
  <si>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</si>
  <si>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</si>
  <si>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</si>
  <si>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</si>
  <si>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</si>
  <si>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</si>
  <si>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</si>
  <si>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</si>
  <si>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</si>
  <si>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</si>
  <si>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</si>
  <si>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</si>
  <si>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</si>
  <si>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</si>
  <si>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</si>
  <si>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</si>
  <si>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</si>
  <si>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</si>
  <si>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</si>
  <si>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</si>
  <si>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</si>
  <si>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</si>
  <si>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</si>
  <si>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</si>
  <si>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</si>
  <si>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</si>
  <si>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</si>
  <si>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</si>
  <si>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</si>
  <si>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</si>
  <si>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</si>
  <si>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</si>
  <si>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</si>
  <si>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</si>
  <si>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</si>
  <si>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</si>
  <si>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</si>
  <si>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</si>
  <si>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</si>
  <si>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</si>
  <si>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</si>
  <si>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</si>
  <si>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</si>
  <si>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</si>
  <si>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</si>
  <si>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</si>
  <si>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</si>
  <si>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</si>
  <si>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</si>
  <si>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</si>
  <si>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</si>
  <si>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</si>
  <si>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</si>
  <si>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</si>
  <si>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</si>
  <si>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</si>
  <si>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</si>
  <si>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</si>
  <si>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</si>
  <si>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</si>
  <si>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</si>
  <si>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</si>
  <si>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</si>
  <si>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</si>
  <si>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</si>
  <si>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</si>
  <si>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</si>
  <si>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</si>
  <si>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</si>
  <si>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</si>
  <si>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</si>
  <si>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</si>
  <si>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</si>
  <si>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</si>
  <si>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</si>
  <si>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</si>
  <si>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</si>
  <si>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</si>
  <si>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</si>
  <si>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</si>
  <si>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</si>
  <si>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</si>
  <si>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</si>
  <si>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</si>
  <si>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</si>
  <si>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</si>
  <si>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</si>
  <si>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</si>
  <si>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</si>
  <si>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</si>
  <si>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</si>
  <si>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</si>
  <si>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</si>
  <si>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</si>
  <si>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</si>
  <si>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</si>
  <si>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</si>
  <si>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</si>
  <si>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</si>
  <si>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</si>
  <si>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</si>
  <si>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</si>
  <si>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</si>
  <si>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</si>
  <si>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</si>
  <si>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</si>
  <si>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</si>
  <si>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</si>
  <si>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</si>
  <si>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</si>
  <si>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</si>
  <si>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</si>
  <si>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</si>
  <si>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</si>
  <si>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</si>
  <si>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</si>
  <si>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</si>
  <si>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</si>
  <si>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</si>
  <si>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</si>
  <si>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</si>
  <si>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</si>
  <si>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</si>
  <si>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</si>
  <si>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</si>
  <si>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</si>
  <si>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</si>
  <si>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</si>
  <si>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</si>
  <si>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</si>
  <si>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</si>
  <si>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</si>
  <si>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</si>
  <si>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</si>
  <si>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</si>
  <si>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</si>
  <si>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</si>
  <si>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</si>
  <si>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</si>
  <si>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</si>
  <si>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</si>
  <si>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</si>
  <si>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</si>
  <si>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</si>
  <si>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</si>
  <si>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</si>
  <si>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</si>
  <si>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</si>
  <si>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</si>
  <si>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</si>
  <si>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</si>
  <si>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</si>
  <si>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</si>
  <si>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</si>
  <si>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</si>
  <si>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</si>
  <si>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</si>
  <si>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</si>
  <si>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</si>
  <si>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</si>
  <si>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</si>
  <si>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</si>
  <si>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</si>
  <si>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</si>
  <si>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</si>
  <si>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</si>
  <si>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</si>
  <si>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</si>
  <si>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</si>
  <si>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</si>
  <si>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</si>
  <si>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</si>
  <si>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</si>
  <si>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</si>
  <si>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</si>
  <si>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</si>
  <si>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</si>
  <si>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</si>
  <si>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</si>
  <si>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</si>
  <si>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</si>
  <si>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</si>
  <si>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</si>
  <si>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</si>
  <si>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</si>
  <si>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</si>
  <si>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</si>
  <si>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</si>
  <si>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</si>
  <si>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</si>
  <si>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</si>
  <si>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</si>
  <si>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</si>
  <si>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</si>
  <si>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</si>
  <si>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</si>
  <si>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</si>
  <si>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</si>
  <si>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</si>
  <si>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</si>
  <si>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</si>
  <si>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</si>
  <si>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</si>
  <si>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</si>
  <si>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</si>
  <si>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</si>
  <si>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</si>
  <si>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</si>
  <si>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</si>
  <si>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</si>
  <si>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</si>
  <si>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</si>
  <si>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</si>
  <si>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</si>
  <si>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</si>
  <si>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</si>
  <si>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</si>
  <si>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</si>
  <si>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</si>
  <si>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</si>
  <si>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</si>
  <si>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</si>
  <si>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</si>
  <si>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</si>
  <si>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</si>
  <si>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</si>
  <si>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</si>
  <si>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</si>
  <si>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</si>
  <si>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</si>
  <si>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</si>
  <si>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</si>
  <si>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</si>
  <si>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</si>
  <si>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</si>
  <si>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</si>
  <si>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</si>
  <si>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</si>
  <si>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</si>
  <si>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</si>
  <si>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</si>
  <si>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</si>
  <si>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</si>
  <si>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</si>
  <si>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</si>
  <si>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</si>
  <si>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</si>
  <si>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</si>
  <si>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</si>
  <si>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</si>
  <si>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</si>
  <si>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</si>
  <si>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</si>
  <si>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</si>
  <si>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</si>
  <si>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</si>
  <si>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</si>
  <si>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</si>
  <si>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</si>
  <si>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</si>
  <si>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</si>
  <si>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</si>
  <si>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</si>
  <si>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</si>
  <si>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</si>
  <si>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</si>
  <si>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</si>
  <si>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</si>
  <si>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</si>
  <si>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</si>
  <si>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</si>
  <si>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</si>
  <si>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</si>
  <si>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</si>
  <si>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</si>
  <si>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</si>
  <si>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</si>
  <si>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</si>
  <si>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</si>
  <si>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</si>
  <si>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</si>
  <si>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</si>
  <si>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</si>
  <si>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</si>
  <si>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</si>
  <si>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</si>
  <si>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</si>
  <si>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</si>
  <si>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</si>
  <si>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</si>
  <si>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</si>
  <si>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</si>
  <si>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</si>
  <si>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</si>
  <si>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</si>
  <si>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</si>
  <si>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</si>
  <si>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</si>
  <si>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</si>
  <si>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</si>
  <si>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</si>
  <si>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</si>
  <si>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</si>
  <si>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</si>
  <si>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</si>
  <si>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</si>
  <si>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</si>
  <si>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</si>
  <si>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</si>
  <si>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</si>
  <si>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</si>
  <si>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</si>
  <si>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</si>
  <si>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</si>
  <si>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</si>
  <si>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</si>
  <si>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</si>
  <si>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</si>
  <si>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</si>
  <si>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</si>
  <si>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</si>
  <si>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</si>
  <si>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</si>
  <si>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</si>
  <si>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</si>
  <si>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</si>
  <si>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</si>
  <si>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</si>
  <si>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</si>
  <si>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</si>
  <si>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</si>
  <si>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</si>
  <si>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</si>
  <si>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</si>
  <si>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</si>
  <si>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</si>
  <si>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</si>
  <si>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</si>
  <si>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</si>
  <si>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</si>
  <si>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</si>
  <si>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</si>
  <si>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</si>
  <si>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</si>
  <si>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</si>
  <si>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</si>
  <si>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</si>
  <si>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</si>
  <si>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</si>
  <si>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</si>
  <si>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</si>
  <si>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</si>
  <si>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</si>
  <si>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</si>
  <si>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</si>
  <si>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</si>
  <si>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</si>
  <si>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</si>
  <si>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</si>
  <si>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</si>
  <si>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</si>
  <si>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</si>
  <si>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</si>
  <si>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</si>
  <si>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</si>
  <si>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</si>
  <si>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</si>
  <si>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</si>
  <si>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</si>
  <si>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</si>
  <si>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</si>
  <si>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</si>
  <si>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</si>
  <si>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</si>
  <si>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</si>
  <si>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</si>
  <si>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</si>
  <si>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</si>
  <si>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</si>
  <si>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</si>
  <si>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</si>
  <si>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</si>
  <si>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</si>
  <si>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</si>
  <si>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</si>
  <si>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</si>
  <si>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</si>
  <si>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</si>
  <si>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</si>
  <si>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</si>
  <si>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</si>
  <si>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</si>
  <si>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</si>
  <si>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</si>
  <si>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</si>
  <si>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</si>
  <si>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</si>
  <si>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</si>
  <si>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</si>
  <si>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</si>
  <si>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</si>
  <si>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</si>
  <si>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</si>
  <si>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</si>
  <si>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</si>
  <si>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</si>
  <si>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</si>
  <si>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</si>
  <si>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</si>
  <si>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</si>
  <si>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</si>
  <si>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</si>
  <si>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</si>
  <si>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</si>
  <si>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</si>
  <si>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</si>
  <si>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</si>
  <si>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</si>
  <si>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</si>
  <si>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</si>
  <si>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</si>
  <si>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</si>
  <si>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</si>
  <si>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</si>
  <si>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</si>
  <si>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</si>
  <si>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</si>
  <si>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</si>
  <si>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</si>
  <si>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</si>
  <si>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</si>
  <si>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</si>
  <si>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</si>
  <si>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</si>
  <si>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</si>
  <si>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</si>
  <si>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</si>
  <si>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</si>
  <si>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</si>
  <si>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</si>
  <si>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</si>
  <si>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</si>
  <si>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</si>
  <si>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</si>
  <si>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</si>
  <si>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</si>
  <si>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</si>
  <si>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</si>
  <si>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</si>
  <si>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</si>
  <si>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</si>
  <si>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</si>
  <si>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</si>
  <si>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</si>
  <si>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</si>
  <si>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</si>
  <si>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</si>
  <si>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</si>
  <si>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</si>
  <si>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</si>
  <si>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</si>
  <si>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</si>
  <si>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</si>
  <si>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</si>
  <si>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</si>
  <si>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</si>
  <si>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</si>
  <si>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</si>
  <si>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</si>
  <si>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</si>
  <si>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</si>
  <si>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</si>
  <si>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</si>
  <si>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</si>
  <si>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</si>
  <si>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</si>
  <si>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</si>
  <si>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</si>
  <si>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</si>
  <si>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</si>
  <si>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</si>
  <si>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</si>
  <si>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</si>
  <si>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</si>
  <si>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</si>
  <si>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</si>
  <si>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</si>
  <si>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</si>
  <si>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</si>
  <si>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</si>
  <si>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</si>
  <si>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</si>
  <si>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</si>
  <si>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</si>
  <si>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</si>
  <si>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</si>
  <si>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</si>
  <si>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</si>
  <si>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</si>
  <si>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</si>
  <si>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</si>
  <si>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</si>
  <si>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</si>
  <si>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</si>
  <si>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</si>
  <si>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</si>
  <si>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</si>
  <si>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</si>
  <si>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</si>
  <si>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</si>
  <si>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</si>
  <si>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</si>
  <si>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</si>
  <si>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</si>
  <si>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</si>
  <si>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</si>
  <si>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</si>
  <si>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</si>
  <si>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</si>
  <si>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</si>
  <si>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</si>
  <si>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</si>
  <si>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</si>
  <si>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</si>
  <si>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</si>
  <si>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</si>
  <si>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</si>
  <si>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</si>
  <si>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</si>
  <si>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</si>
  <si>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</si>
  <si>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</si>
  <si>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</si>
  <si>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</si>
  <si>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</si>
  <si>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</si>
  <si>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</si>
  <si>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</si>
  <si>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</si>
  <si>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</si>
  <si>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</si>
  <si>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</si>
  <si>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</si>
  <si>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</si>
  <si>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</si>
  <si>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</si>
  <si>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</si>
  <si>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</si>
  <si>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</si>
  <si>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</si>
  <si>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</si>
  <si>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</si>
  <si>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</si>
  <si>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</si>
  <si>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</si>
  <si>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</si>
  <si>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</si>
  <si>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</si>
  <si>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</si>
  <si>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</si>
  <si>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</si>
  <si>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</si>
  <si>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</si>
  <si>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</si>
  <si>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</si>
  <si>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</si>
  <si>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</si>
  <si>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</si>
  <si>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</si>
  <si>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</si>
  <si>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</si>
  <si>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</si>
  <si>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</si>
  <si>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</si>
  <si>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</si>
  <si>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</si>
  <si>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</si>
  <si>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</si>
  <si>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</si>
  <si>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</si>
  <si>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</si>
  <si>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</si>
  <si>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</si>
  <si>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</si>
  <si>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</si>
  <si>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</si>
  <si>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</si>
  <si>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</si>
  <si>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</si>
  <si>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</si>
  <si>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</si>
  <si>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</si>
  <si>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</si>
  <si>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</si>
  <si>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</si>
  <si>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</si>
  <si>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</si>
  <si>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</si>
  <si>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</si>
  <si>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</si>
  <si>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</si>
  <si>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</si>
  <si>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</si>
  <si>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</si>
  <si>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</si>
  <si>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</si>
  <si>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</si>
  <si>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</si>
  <si>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</si>
  <si>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</si>
  <si>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</si>
  <si>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</si>
  <si>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</si>
  <si>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</si>
  <si>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</si>
  <si>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</si>
  <si>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</si>
  <si>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</si>
  <si>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</si>
  <si>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</si>
  <si>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</si>
  <si>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</si>
  <si>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</si>
  <si>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</si>
  <si>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</si>
  <si>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</si>
  <si>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</si>
  <si>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</si>
  <si>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</si>
  <si>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</si>
  <si>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</si>
  <si>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</si>
  <si>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</si>
  <si>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</si>
  <si>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</si>
  <si>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</si>
  <si>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</si>
  <si>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</si>
  <si>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</si>
  <si>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</si>
  <si>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</si>
  <si>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</si>
  <si>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</si>
  <si>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</si>
  <si>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</si>
  <si>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</si>
  <si>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</si>
  <si>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</si>
  <si>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</si>
  <si>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</si>
  <si>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</si>
  <si>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</si>
  <si>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</si>
  <si>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</si>
  <si>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</si>
  <si>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</si>
  <si>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</si>
  <si>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</si>
  <si>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</si>
  <si>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</si>
  <si>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</si>
  <si>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</si>
  <si>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</si>
  <si>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</si>
  <si>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</si>
  <si>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</si>
  <si>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</si>
  <si>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</si>
  <si>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</si>
  <si>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</si>
  <si>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</si>
  <si>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</si>
  <si>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</si>
  <si>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</si>
  <si>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</si>
  <si>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</si>
  <si>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</si>
  <si>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</si>
  <si>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</si>
  <si>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</si>
  <si>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</si>
  <si>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</si>
  <si>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</si>
  <si>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</si>
  <si>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</si>
  <si>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</si>
  <si>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</si>
  <si>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</si>
  <si>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</si>
  <si>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</si>
  <si>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</si>
  <si>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</si>
  <si>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</si>
  <si>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</si>
  <si>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</si>
  <si>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</si>
  <si>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</si>
  <si>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</si>
  <si>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</si>
  <si>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</si>
  <si>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</si>
  <si>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</si>
  <si>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</si>
  <si>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</si>
  <si>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</si>
  <si>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</si>
  <si>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</si>
  <si>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</si>
  <si>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</si>
  <si>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</si>
  <si>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</si>
  <si>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</si>
  <si>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</si>
  <si>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</si>
  <si>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</si>
  <si>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</si>
  <si>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</si>
  <si>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</si>
  <si>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</si>
  <si>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</si>
  <si>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</si>
  <si>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</si>
  <si>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</si>
  <si>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</si>
  <si>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</si>
  <si>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</si>
  <si>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</si>
  <si>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</si>
  <si>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</si>
  <si>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</si>
  <si>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</si>
  <si>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</si>
  <si>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</si>
  <si>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</si>
  <si>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</si>
  <si>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</si>
  <si>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</si>
  <si>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</si>
  <si>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</si>
  <si>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</si>
  <si>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</si>
  <si>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</si>
  <si>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</si>
  <si>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</si>
  <si>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</si>
  <si>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</si>
  <si>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</si>
  <si>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</si>
  <si>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</si>
  <si>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</si>
  <si>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</si>
  <si>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</si>
  <si>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</si>
  <si>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</si>
  <si>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</si>
  <si>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</si>
  <si>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</si>
  <si>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</si>
  <si>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</si>
  <si>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</si>
  <si>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</si>
  <si>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</si>
  <si>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</si>
  <si>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</si>
  <si>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</si>
  <si>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</si>
  <si>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</si>
  <si>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</si>
  <si>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</si>
  <si>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</si>
  <si>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</si>
  <si>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</si>
  <si>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</si>
  <si>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</si>
  <si>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</si>
  <si>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</si>
  <si>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</si>
  <si>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</si>
  <si>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</si>
  <si>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</si>
  <si>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</si>
  <si>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</si>
  <si>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</si>
  <si>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</si>
  <si>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</si>
  <si>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</si>
  <si>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</si>
  <si>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</si>
  <si>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</si>
  <si>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</si>
  <si>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</si>
  <si>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</si>
  <si>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</si>
  <si>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</si>
  <si>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</si>
  <si>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</si>
  <si>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</si>
  <si>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</si>
  <si>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</si>
  <si>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</si>
  <si>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</si>
  <si>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</si>
  <si>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</si>
  <si>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</si>
  <si>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</si>
  <si>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</si>
  <si>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</si>
  <si>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</si>
  <si>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</si>
  <si>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</si>
  <si>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</si>
  <si>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</si>
  <si>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</si>
  <si>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</si>
  <si>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</si>
  <si>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</si>
  <si>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</si>
  <si>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</si>
  <si>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</si>
  <si>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</si>
  <si>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</si>
  <si>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</si>
  <si>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</si>
  <si>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</si>
  <si>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</si>
  <si>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</si>
  <si>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</si>
  <si>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</si>
  <si>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</si>
  <si>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</si>
  <si>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</si>
  <si>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</si>
  <si>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</si>
  <si>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</si>
  <si>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</si>
  <si>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</si>
  <si>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</si>
  <si>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</si>
  <si>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</si>
  <si>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</si>
  <si>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</si>
  <si>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</si>
  <si>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</si>
  <si>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</si>
  <si>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</si>
  <si>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</si>
  <si>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</si>
  <si>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</si>
  <si>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</si>
  <si>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</si>
  <si>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</si>
  <si>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</si>
  <si>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</si>
  <si>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</si>
  <si>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</si>
  <si>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</si>
  <si>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</si>
  <si>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</si>
  <si>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</si>
  <si>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</si>
  <si>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</si>
  <si>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</si>
  <si>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</si>
  <si>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</si>
  <si>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</si>
  <si>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</si>
  <si>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</si>
  <si>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</si>
  <si>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</si>
  <si>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</si>
  <si>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</si>
  <si>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</si>
  <si>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</si>
  <si>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</si>
  <si>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</si>
  <si>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</si>
  <si>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</si>
  <si>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</si>
  <si>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</si>
  <si>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</si>
  <si>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</si>
  <si>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</si>
  <si>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</si>
  <si>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</si>
  <si>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</si>
  <si>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</si>
  <si>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</si>
  <si>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</si>
  <si>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</si>
  <si>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</si>
  <si>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</si>
  <si>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</si>
  <si>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</si>
  <si>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</si>
  <si>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</si>
  <si>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</si>
  <si>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</si>
  <si>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</si>
  <si>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</si>
  <si>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</si>
  <si>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</si>
  <si>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</si>
  <si>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</si>
  <si>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</si>
  <si>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</si>
  <si>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</si>
  <si>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</si>
  <si>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</si>
  <si>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</si>
  <si>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</si>
  <si>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</si>
  <si>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</si>
  <si>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</si>
  <si>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</si>
  <si>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</si>
  <si>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</si>
  <si>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</si>
  <si>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</si>
  <si>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</si>
  <si>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</si>
  <si>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</si>
  <si>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</si>
  <si>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</si>
  <si>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</si>
  <si>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</si>
  <si>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</si>
  <si>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</si>
  <si>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</si>
  <si>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</si>
  <si>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</si>
  <si>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</si>
  <si>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</si>
  <si>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</si>
  <si>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</si>
  <si>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</si>
  <si>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</si>
  <si>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</si>
  <si>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</si>
  <si>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</si>
  <si>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</si>
  <si>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</si>
  <si>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</si>
  <si>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</si>
  <si>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</si>
  <si>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</si>
  <si>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</si>
  <si>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</si>
  <si>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</si>
  <si>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</si>
  <si>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</si>
  <si>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</si>
  <si>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</si>
  <si>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</si>
  <si>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</si>
  <si>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</si>
  <si>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</si>
  <si>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</si>
  <si>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</si>
  <si>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</si>
  <si>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</si>
  <si>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</si>
  <si>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</si>
  <si>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</si>
  <si>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</si>
  <si>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</si>
  <si>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</si>
  <si>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</si>
  <si>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</si>
  <si>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</si>
  <si>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</si>
  <si>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</si>
  <si>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</si>
  <si>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</si>
  <si>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</si>
  <si>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</si>
  <si>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</si>
  <si>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</si>
  <si>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</si>
  <si>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</si>
  <si>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</si>
  <si>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</si>
  <si>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</si>
  <si>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</si>
  <si>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</si>
  <si>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</si>
  <si>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</si>
  <si>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</si>
  <si>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</si>
  <si>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</si>
  <si>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</si>
  <si>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</si>
  <si>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</si>
  <si>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</si>
  <si>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</si>
  <si>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</si>
  <si>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</si>
  <si>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</si>
  <si>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</si>
  <si>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</si>
  <si>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</si>
  <si>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</si>
  <si>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</si>
  <si>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</si>
  <si>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</si>
  <si>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</si>
  <si>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</si>
  <si>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</si>
  <si>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</si>
  <si>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</si>
  <si>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</si>
  <si>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</si>
  <si>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</si>
  <si>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</si>
  <si>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</si>
  <si>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</si>
  <si>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</si>
  <si>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</si>
  <si>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</si>
  <si>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</si>
  <si>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</si>
  <si>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</si>
  <si>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</si>
  <si>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</si>
  <si>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</si>
  <si>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</si>
  <si>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</si>
  <si>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</si>
  <si>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</si>
  <si>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</si>
  <si>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</si>
  <si>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</si>
  <si>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</si>
  <si>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</si>
  <si>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</si>
  <si>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</si>
  <si>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</si>
  <si>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</si>
  <si>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</si>
  <si>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</si>
  <si>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</si>
  <si>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</si>
  <si>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</si>
  <si>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</si>
  <si>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</si>
  <si>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</si>
  <si>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</si>
  <si>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</si>
  <si>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</si>
  <si>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</si>
  <si>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</si>
  <si>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</si>
  <si>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</si>
  <si>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</si>
  <si>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</si>
  <si>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</si>
  <si>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</si>
  <si>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</si>
  <si>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</si>
  <si>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</si>
  <si>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</si>
  <si>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</si>
  <si>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</si>
  <si>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</si>
  <si>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</si>
  <si>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</si>
  <si>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</si>
  <si>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</si>
  <si>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</si>
  <si>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</si>
  <si>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</si>
  <si>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</si>
  <si>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</si>
  <si>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</si>
  <si>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</si>
  <si>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</si>
  <si>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</si>
  <si>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</si>
  <si>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</si>
  <si>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</si>
  <si>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</si>
  <si>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</si>
  <si>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</si>
  <si>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</si>
  <si>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</si>
  <si>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</si>
  <si>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</si>
  <si>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</si>
  <si>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</si>
  <si>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</si>
  <si>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</si>
  <si>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</si>
  <si>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</si>
  <si>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</si>
  <si>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</si>
  <si>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</si>
  <si>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</si>
  <si>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</si>
  <si>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</si>
  <si>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</si>
  <si>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</si>
  <si>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</si>
  <si>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</si>
  <si>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</si>
  <si>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</si>
  <si>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</si>
  <si>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</si>
  <si>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</si>
  <si>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</si>
  <si>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</si>
  <si>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</si>
  <si>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</si>
  <si>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</si>
  <si>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</si>
  <si>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</si>
  <si>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</si>
  <si>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</si>
  <si>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</si>
  <si>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</si>
  <si>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</si>
  <si>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</si>
  <si>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</si>
  <si>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</si>
  <si>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</si>
  <si>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</si>
  <si>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</si>
  <si>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</si>
  <si>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</si>
  <si>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</si>
  <si>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</si>
  <si>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</si>
  <si>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</si>
  <si>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</si>
  <si>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</si>
  <si>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</si>
  <si>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</si>
  <si>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</si>
  <si>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</si>
  <si>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</si>
  <si>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</si>
  <si>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</si>
  <si>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</si>
  <si>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</si>
  <si>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</si>
  <si>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</si>
  <si>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</si>
  <si>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</si>
  <si>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</si>
  <si>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</si>
  <si>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</si>
  <si>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</si>
  <si>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</si>
  <si>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</si>
  <si>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</si>
  <si>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</si>
  <si>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</si>
  <si>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</si>
  <si>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</si>
  <si>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</si>
  <si>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</si>
  <si>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</si>
  <si>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</si>
  <si>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</si>
  <si>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</si>
  <si>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</si>
  <si>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</si>
  <si>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</si>
  <si>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</si>
  <si>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</si>
  <si>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</si>
  <si>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</si>
  <si>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</si>
  <si>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</si>
  <si>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</si>
  <si>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</si>
  <si>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</si>
  <si>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</si>
  <si>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</si>
  <si>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</si>
  <si>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</si>
  <si>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</si>
  <si>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</si>
  <si>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</si>
  <si>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</si>
  <si>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</si>
  <si>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</si>
  <si>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</si>
  <si>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</si>
  <si>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</si>
  <si>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</si>
  <si>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</si>
  <si>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</si>
  <si>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</si>
  <si>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</si>
  <si>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</si>
  <si>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</si>
  <si>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</si>
  <si>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</si>
  <si>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</si>
  <si>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</si>
  <si>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</si>
  <si>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</si>
  <si>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</si>
  <si>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</si>
  <si>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</si>
  <si>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</si>
  <si>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</si>
  <si>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</si>
  <si>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</si>
  <si>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</si>
  <si>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</si>
  <si>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</si>
  <si>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</si>
  <si>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</si>
  <si>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</si>
  <si>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</si>
  <si>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</si>
  <si>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</si>
  <si>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</si>
  <si>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</si>
  <si>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</si>
  <si>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</si>
  <si>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</si>
  <si>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</si>
  <si>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</si>
  <si>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</si>
  <si>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</si>
  <si>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</si>
  <si>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</si>
  <si>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</si>
  <si>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</si>
  <si>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</si>
  <si>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</si>
  <si>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</si>
  <si>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</si>
  <si>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</si>
  <si>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</si>
  <si>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</si>
  <si>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</si>
  <si>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</si>
  <si>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</si>
  <si>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</si>
  <si>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</si>
  <si>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</si>
  <si>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</si>
  <si>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</si>
  <si>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</si>
  <si>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</si>
  <si>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</si>
  <si>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</si>
  <si>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</si>
  <si>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</si>
  <si>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</si>
  <si>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</si>
  <si>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</si>
  <si>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</si>
  <si>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</si>
  <si>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</si>
  <si>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</si>
  <si>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</si>
  <si>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</si>
  <si>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</si>
  <si>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</si>
  <si>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</si>
  <si>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</si>
  <si>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</si>
  <si>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</si>
  <si>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</si>
  <si>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</si>
  <si>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</si>
  <si>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</si>
  <si>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</si>
  <si>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</si>
  <si>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</si>
  <si>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</si>
  <si>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</si>
  <si>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</si>
  <si>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</si>
  <si>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</si>
  <si>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</si>
  <si>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</si>
  <si>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</si>
  <si>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</si>
  <si>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</si>
  <si>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</si>
  <si>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</si>
  <si>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</si>
  <si>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</si>
  <si>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</si>
  <si>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</si>
  <si>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</si>
  <si>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</si>
  <si>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</si>
  <si>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</si>
  <si>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</si>
  <si>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</si>
  <si>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</si>
  <si>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</si>
  <si>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</si>
  <si>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</si>
  <si>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</si>
  <si>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</si>
  <si>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</si>
  <si>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</si>
  <si>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</si>
  <si>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</si>
  <si>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</si>
  <si>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</si>
  <si>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</si>
  <si>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</si>
  <si>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</si>
  <si>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</si>
  <si>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</si>
  <si>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</si>
  <si>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</si>
  <si>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</si>
  <si>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</si>
  <si>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</si>
  <si>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</si>
  <si>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</si>
  <si>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</si>
  <si>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</si>
  <si>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</si>
  <si>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</si>
  <si>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</si>
  <si>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</si>
  <si>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</si>
  <si>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</si>
  <si>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</si>
  <si>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</si>
  <si>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</si>
  <si>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</si>
  <si>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</si>
  <si>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</si>
  <si>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</si>
  <si>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</si>
  <si>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</si>
  <si>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</si>
  <si>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</si>
  <si>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</si>
  <si>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</si>
  <si>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</si>
  <si>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</si>
  <si>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</si>
  <si>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</si>
  <si>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</si>
  <si>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</si>
  <si>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</si>
  <si>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</si>
  <si>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</si>
  <si>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</si>
  <si>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</si>
  <si>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</si>
  <si>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</si>
  <si>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</si>
  <si>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</si>
  <si>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</si>
  <si>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</si>
  <si>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</si>
  <si>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</si>
  <si>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</si>
  <si>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</si>
  <si>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</si>
  <si>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</si>
  <si>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</si>
  <si>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</si>
  <si>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</si>
  <si>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</si>
  <si>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</si>
  <si>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</si>
  <si>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</si>
  <si>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</si>
  <si>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</si>
  <si>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</si>
  <si>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</si>
  <si>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</si>
  <si>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</si>
  <si>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</si>
  <si>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</si>
  <si>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</si>
  <si>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</si>
  <si>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</si>
  <si>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</si>
  <si>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</si>
  <si>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</si>
  <si>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</si>
  <si>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</si>
  <si>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</si>
  <si>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</si>
  <si>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</si>
  <si>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</si>
  <si>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</si>
  <si>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</si>
  <si>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</si>
  <si>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</si>
  <si>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</si>
  <si>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</si>
  <si>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</si>
  <si>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</si>
  <si>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</si>
  <si>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</si>
  <si>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</si>
  <si>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</si>
  <si>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</si>
  <si>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</si>
  <si>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</si>
  <si>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</si>
  <si>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</si>
  <si>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</si>
  <si>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</si>
  <si>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</si>
  <si>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</si>
  <si>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</si>
  <si>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</si>
  <si>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</si>
  <si>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</si>
  <si>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</si>
  <si>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</si>
  <si>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</si>
  <si>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</si>
  <si>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</si>
  <si>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</si>
  <si>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</si>
  <si>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</si>
  <si>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</si>
  <si>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</si>
  <si>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</si>
  <si>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</si>
  <si>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</si>
  <si>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</si>
  <si>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</si>
  <si>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</si>
  <si>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</si>
  <si>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</si>
  <si>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</si>
  <si>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</si>
  <si>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</si>
  <si>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</si>
  <si>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</si>
  <si>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</si>
  <si>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</si>
  <si>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</si>
  <si>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</si>
  <si>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</si>
  <si>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</si>
  <si>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</si>
  <si>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</si>
  <si>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</si>
  <si>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</si>
  <si>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</si>
  <si>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</si>
  <si>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</si>
  <si>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</si>
  <si>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</si>
  <si>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</si>
  <si>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</si>
  <si>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</si>
  <si>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</si>
  <si>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</si>
  <si>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</si>
  <si>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</si>
  <si>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</si>
  <si>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</si>
  <si>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</si>
  <si>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</si>
  <si>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</si>
  <si>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</si>
  <si>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</si>
  <si>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</si>
  <si>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</si>
  <si>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</si>
  <si>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</si>
  <si>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</si>
  <si>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</si>
  <si>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</si>
  <si>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</si>
  <si>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</si>
  <si>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</si>
  <si>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</si>
  <si>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</si>
  <si>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</si>
  <si>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</si>
  <si>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</si>
  <si>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</si>
  <si>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</si>
  <si>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</si>
  <si>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</si>
  <si>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</si>
  <si>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</si>
  <si>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</si>
  <si>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</si>
  <si>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</si>
  <si>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</si>
  <si>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</si>
  <si>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</si>
  <si>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</si>
  <si>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</si>
  <si>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</si>
  <si>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</si>
  <si>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</si>
  <si>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</si>
  <si>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</si>
  <si>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</si>
  <si>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</si>
  <si>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</si>
  <si>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</si>
  <si>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</si>
  <si>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</si>
  <si>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</si>
  <si>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</si>
  <si>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</si>
  <si>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</si>
  <si>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</si>
  <si>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</si>
  <si>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</si>
  <si>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</si>
  <si>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</si>
  <si>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</si>
  <si>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</si>
  <si>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</si>
  <si>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</si>
  <si>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</si>
  <si>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</si>
  <si>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</si>
  <si>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</si>
  <si>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</si>
  <si>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</si>
  <si>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</si>
  <si>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</si>
  <si>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</si>
  <si>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</si>
  <si>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</si>
  <si>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</si>
  <si>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</si>
  <si>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</si>
  <si>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</si>
  <si>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</si>
  <si>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</si>
  <si>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</si>
  <si>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</si>
  <si>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</si>
  <si>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</si>
  <si>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</si>
  <si>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</si>
  <si>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</si>
  <si>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</si>
  <si>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</si>
  <si>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</si>
  <si>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</si>
  <si>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</si>
  <si>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</si>
  <si>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</si>
  <si>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</si>
  <si>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</si>
  <si>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</si>
  <si>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</si>
  <si>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</si>
  <si>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</si>
  <si>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</si>
  <si>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</si>
  <si>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</si>
  <si>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</si>
  <si>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</si>
  <si>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</si>
  <si>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</si>
  <si>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</si>
  <si>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</si>
  <si>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</si>
  <si>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</si>
  <si>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</si>
  <si>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</si>
  <si>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</si>
  <si>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</si>
  <si>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</si>
  <si>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</si>
  <si>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</si>
  <si>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</si>
  <si>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</si>
  <si>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</si>
  <si>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</si>
  <si>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</si>
  <si>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</si>
  <si>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</si>
  <si>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</si>
  <si>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</si>
  <si>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</si>
  <si>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</si>
  <si>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</si>
  <si>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</si>
  <si>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</si>
  <si>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</si>
  <si>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</si>
  <si>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</si>
  <si>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</si>
  <si>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</si>
  <si>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</si>
  <si>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</si>
  <si>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</si>
  <si>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</si>
  <si>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</si>
  <si>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</si>
  <si>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</si>
  <si>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</si>
  <si>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</si>
  <si>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</si>
  <si>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</si>
  <si>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</si>
  <si>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</si>
  <si>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</si>
  <si>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</si>
  <si>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</si>
  <si>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</si>
  <si>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</si>
  <si>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</si>
  <si>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</si>
  <si>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</si>
  <si>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</si>
  <si>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</si>
  <si>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</si>
  <si>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</si>
  <si>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</si>
  <si>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</si>
  <si>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</si>
  <si>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</si>
  <si>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</si>
  <si>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</si>
  <si>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</si>
  <si>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</si>
  <si>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</si>
  <si>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</si>
  <si>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</si>
  <si>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</si>
  <si>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</si>
  <si>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</si>
  <si>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</si>
  <si>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</si>
  <si>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</si>
  <si>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</si>
  <si>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</si>
  <si>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</si>
  <si>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</si>
  <si>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</si>
  <si>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</si>
  <si>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</si>
  <si>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</si>
  <si>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</si>
  <si>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</si>
  <si>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</si>
  <si>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</si>
  <si>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</si>
  <si>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</si>
  <si>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</si>
  <si>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</si>
  <si>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</si>
  <si>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</si>
  <si>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</si>
  <si>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</si>
  <si>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</si>
  <si>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</si>
  <si>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</si>
  <si>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</si>
  <si>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</si>
  <si>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</si>
  <si>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</si>
  <si>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</si>
  <si>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</si>
  <si>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</si>
  <si>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</si>
  <si>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</si>
  <si>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</si>
  <si>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</si>
  <si>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</si>
  <si>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</si>
  <si>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</si>
  <si>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</si>
  <si>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</si>
  <si>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</si>
  <si>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</si>
  <si>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</si>
  <si>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</si>
  <si>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</si>
  <si>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</si>
  <si>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</si>
  <si>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</si>
  <si>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</si>
  <si>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</si>
  <si>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</si>
  <si>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</si>
  <si>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</si>
  <si>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</si>
  <si>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</si>
  <si>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</si>
  <si>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</si>
  <si>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</si>
  <si>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</si>
  <si>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</si>
  <si>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</si>
  <si>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</si>
  <si>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</si>
  <si>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</si>
  <si>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</si>
  <si>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</si>
  <si>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</si>
  <si>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</si>
  <si>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</si>
  <si>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</si>
  <si>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</si>
  <si>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</si>
  <si>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</si>
  <si>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</si>
  <si>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</si>
  <si>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</si>
  <si>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</si>
  <si>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</si>
  <si>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</si>
  <si>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</si>
  <si>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</si>
  <si>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</si>
  <si>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</si>
  <si>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</si>
  <si>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</si>
  <si>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</si>
  <si>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</si>
  <si>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</si>
  <si>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</si>
  <si>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</si>
  <si>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</si>
  <si>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</si>
  <si>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</si>
  <si>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</si>
  <si>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</si>
  <si>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</si>
  <si>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</si>
  <si>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</si>
  <si>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</si>
  <si>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</si>
  <si>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</si>
  <si>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</si>
  <si>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</si>
  <si>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</si>
  <si>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</si>
  <si>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</si>
  <si>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</si>
  <si>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</si>
  <si>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</si>
  <si>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</si>
  <si>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</si>
  <si>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</si>
  <si>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</si>
  <si>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</si>
  <si>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</si>
  <si>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</si>
  <si>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</si>
  <si>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</si>
  <si>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</si>
  <si>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</si>
  <si>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</si>
  <si>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</si>
  <si>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</si>
  <si>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</si>
  <si>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</si>
  <si>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</si>
  <si>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</si>
  <si>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</si>
  <si>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</si>
  <si>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</si>
  <si>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</si>
  <si>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</si>
  <si>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</si>
  <si>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</si>
  <si>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</si>
  <si>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</si>
  <si>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</si>
  <si>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</si>
  <si>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</si>
  <si>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</si>
  <si>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</si>
  <si>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</si>
  <si>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</si>
  <si>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</si>
  <si>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</si>
  <si>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</si>
  <si>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</si>
  <si>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</si>
  <si>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</si>
  <si>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</si>
  <si>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</si>
  <si>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</si>
  <si>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</si>
  <si>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</si>
  <si>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</si>
  <si>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</si>
  <si>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</si>
  <si>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</si>
  <si>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</si>
  <si>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</si>
  <si>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</si>
  <si>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</si>
  <si>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</si>
  <si>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</si>
  <si>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</si>
  <si>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</si>
  <si>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</si>
  <si>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</si>
  <si>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</si>
  <si>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</si>
  <si>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</si>
  <si>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</si>
  <si>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</si>
  <si>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</si>
  <si>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</si>
  <si>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</si>
  <si>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</si>
  <si>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</si>
  <si>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</si>
  <si>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</si>
  <si>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</si>
  <si>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</si>
  <si>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</si>
  <si>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</si>
  <si>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</si>
  <si>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</si>
  <si>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</si>
  <si>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</si>
  <si>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</si>
  <si>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</si>
  <si>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</si>
  <si>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</si>
  <si>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</si>
  <si>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</si>
  <si>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</si>
  <si>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</si>
  <si>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</si>
  <si>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</si>
  <si>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</si>
  <si>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</si>
  <si>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</si>
  <si>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</si>
  <si>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</si>
  <si>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</si>
  <si>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</si>
  <si>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</si>
  <si>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</si>
  <si>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</si>
  <si>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</si>
  <si>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</si>
  <si>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</si>
  <si>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</si>
  <si>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</si>
  <si>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</si>
  <si>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</si>
  <si>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</si>
  <si>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</si>
  <si>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</si>
  <si>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</si>
  <si>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</si>
  <si>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</si>
  <si>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</si>
  <si>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</si>
  <si>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</si>
  <si>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</si>
  <si>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</si>
  <si>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</si>
  <si>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</si>
  <si>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</si>
  <si>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</si>
  <si>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</si>
  <si>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</si>
  <si>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</si>
  <si>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</si>
  <si>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</si>
  <si>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</si>
  <si>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</si>
  <si>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</si>
  <si>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</si>
  <si>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</si>
  <si>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</si>
  <si>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</si>
  <si>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</si>
  <si>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</si>
  <si>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</si>
  <si>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</si>
  <si>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</si>
  <si>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</si>
  <si>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</si>
  <si>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</si>
  <si>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</si>
  <si>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</si>
  <si>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</si>
  <si>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</si>
  <si>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</si>
  <si>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</si>
  <si>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</si>
  <si>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</si>
  <si>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</si>
  <si>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</si>
  <si>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</si>
  <si>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</si>
  <si>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</si>
  <si>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</si>
  <si>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</si>
  <si>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</si>
  <si>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</si>
  <si>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</si>
  <si>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</si>
  <si>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</si>
  <si>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</si>
  <si>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</si>
  <si>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</si>
  <si>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</si>
  <si>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</si>
  <si>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</si>
  <si>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</si>
  <si>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</si>
  <si>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</si>
  <si>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</si>
  <si>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</si>
  <si>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</si>
  <si>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</si>
  <si>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</si>
  <si>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</si>
  <si>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</si>
  <si>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</si>
  <si>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</si>
  <si>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</si>
  <si>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</si>
  <si>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</si>
  <si>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</si>
  <si>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</si>
  <si>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</si>
  <si>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</si>
  <si>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</si>
  <si>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</si>
  <si>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</si>
  <si>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</si>
  <si>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</si>
  <si>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</si>
  <si>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</si>
  <si>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</si>
  <si>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</si>
  <si>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</si>
  <si>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</si>
  <si>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</si>
  <si>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</si>
  <si>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</si>
  <si>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</si>
  <si>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</si>
  <si>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</si>
  <si>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</si>
  <si>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</si>
  <si>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</si>
  <si>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</si>
  <si>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</si>
  <si>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</si>
  <si>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</si>
  <si>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</si>
  <si>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</si>
  <si>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</si>
  <si>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</si>
  <si>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</si>
  <si>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</si>
  <si>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</si>
  <si>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</si>
  <si>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</si>
  <si>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</si>
  <si>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</si>
  <si>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</si>
  <si>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</si>
  <si>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</si>
  <si>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</si>
  <si>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</si>
  <si>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</si>
  <si>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</si>
  <si>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</si>
  <si>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</si>
  <si>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</si>
  <si>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</si>
  <si>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</si>
  <si>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</si>
  <si>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</si>
  <si>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</si>
  <si>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</si>
  <si>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</si>
  <si>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</si>
  <si>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</si>
  <si>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</si>
  <si>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</si>
  <si>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</si>
  <si>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</si>
  <si>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</si>
  <si>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</si>
  <si>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</si>
  <si>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</si>
  <si>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</si>
  <si>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</si>
  <si>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</si>
  <si>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</si>
  <si>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</si>
  <si>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</si>
  <si>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</si>
  <si>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</si>
  <si>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</si>
  <si>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</si>
  <si>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</si>
  <si>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</si>
  <si>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</si>
  <si>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</si>
  <si>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</si>
  <si>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</si>
  <si>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</si>
  <si>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</si>
  <si>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</si>
  <si>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</si>
  <si>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</si>
  <si>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</si>
  <si>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</si>
  <si>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</si>
  <si>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</si>
  <si>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</si>
  <si>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</si>
  <si>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</si>
  <si>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</si>
  <si>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</si>
  <si>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</si>
  <si>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</si>
  <si>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</si>
  <si>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</si>
  <si>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</si>
  <si>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</si>
  <si>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</si>
  <si>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</si>
  <si>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</si>
  <si>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</si>
  <si>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</si>
  <si>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</si>
  <si>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</si>
  <si>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</si>
  <si>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</si>
  <si>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</si>
  <si>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</si>
  <si>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</si>
  <si>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</si>
  <si>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</si>
  <si>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</si>
  <si>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</si>
  <si>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</si>
  <si>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</si>
  <si>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</si>
  <si>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</si>
  <si>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</si>
  <si>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</si>
  <si>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</si>
  <si>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</si>
  <si>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</si>
  <si>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</si>
  <si>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</si>
  <si>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</si>
  <si>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</si>
  <si>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</si>
  <si>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</si>
  <si>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</si>
  <si>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</si>
  <si>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</si>
  <si>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</si>
  <si>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</si>
  <si>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</si>
  <si>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</si>
  <si>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</si>
  <si>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</si>
  <si>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</si>
  <si>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</si>
  <si>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</si>
  <si>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</si>
  <si>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</si>
  <si>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</si>
  <si>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</si>
  <si>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</si>
  <si>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</si>
  <si>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</si>
  <si>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</si>
  <si>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</si>
  <si>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</si>
  <si>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</si>
  <si>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</si>
  <si>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</si>
  <si>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</si>
  <si>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</si>
  <si>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</si>
  <si>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</si>
  <si>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</si>
  <si>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</si>
  <si>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</si>
  <si>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</si>
  <si>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</si>
  <si>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</si>
  <si>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</si>
  <si>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</si>
  <si>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</si>
  <si>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</si>
  <si>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</si>
  <si>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</si>
  <si>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</si>
  <si>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</si>
  <si>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</si>
  <si>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</si>
  <si>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</si>
  <si>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</si>
  <si>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</si>
  <si>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</si>
  <si>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</si>
  <si>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</si>
  <si>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</si>
  <si>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</si>
  <si>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</si>
  <si>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</si>
  <si>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</si>
  <si>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</si>
  <si>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</si>
  <si>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</si>
  <si>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</si>
  <si>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</si>
  <si>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</si>
  <si>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</si>
  <si>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</si>
  <si>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</si>
  <si>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</si>
  <si>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</si>
  <si>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</si>
  <si>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</si>
  <si>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</si>
  <si>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</si>
  <si>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</si>
  <si>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</si>
  <si>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</si>
  <si>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</si>
  <si>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</si>
  <si>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</si>
  <si>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</si>
  <si>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</si>
  <si>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</si>
  <si>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</si>
  <si>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</si>
  <si>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</si>
  <si>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</si>
  <si>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</si>
  <si>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</si>
  <si>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</si>
  <si>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</si>
  <si>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</si>
  <si>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</si>
  <si>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</si>
  <si>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</si>
  <si>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</si>
  <si>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</si>
  <si>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</si>
  <si>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</si>
  <si>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</si>
  <si>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</si>
  <si>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</si>
  <si>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</si>
  <si>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</si>
  <si>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</si>
  <si>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</si>
  <si>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</si>
  <si>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</si>
  <si>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</si>
  <si>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</si>
  <si>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</si>
  <si>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</si>
  <si>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</si>
  <si>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</si>
  <si>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</si>
  <si>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</si>
  <si>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</si>
  <si>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</si>
  <si>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</si>
  <si>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</si>
  <si>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</si>
  <si>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</si>
  <si>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</si>
  <si>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</si>
  <si>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</si>
  <si>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</si>
  <si>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</si>
  <si>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</si>
  <si>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</si>
  <si>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</si>
  <si>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</si>
  <si>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</si>
  <si>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</si>
  <si>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</si>
  <si>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</si>
  <si>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</si>
  <si>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</si>
  <si>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</si>
  <si>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</si>
  <si>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</si>
  <si>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</si>
  <si>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</si>
  <si>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</si>
  <si>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</si>
  <si>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</si>
  <si>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</si>
  <si>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</si>
  <si>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</si>
  <si>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</si>
  <si>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</si>
  <si>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</si>
  <si>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</si>
  <si>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</si>
  <si>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</si>
  <si>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</si>
  <si>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</si>
  <si>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</si>
  <si>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</si>
  <si>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</si>
  <si>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</si>
  <si>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</si>
  <si>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</si>
  <si>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</si>
  <si>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</si>
  <si>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</si>
  <si>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</si>
  <si>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</si>
  <si>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</si>
  <si>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</si>
  <si>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</si>
  <si>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</si>
  <si>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</si>
  <si>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</si>
  <si>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</si>
  <si>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</si>
  <si>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</si>
  <si>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</si>
  <si>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</si>
  <si>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</si>
  <si>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</si>
  <si>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</si>
  <si>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</si>
  <si>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</si>
  <si>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</si>
  <si>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</si>
  <si>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</si>
  <si>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</si>
  <si>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</si>
  <si>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</si>
  <si>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</si>
  <si>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</si>
  <si>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</si>
  <si>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</si>
  <si>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</si>
  <si>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</si>
  <si>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</si>
  <si>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</si>
  <si>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</si>
  <si>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</si>
  <si>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</si>
  <si>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</si>
  <si>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</si>
  <si>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</si>
  <si>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</si>
  <si>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</si>
  <si>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</si>
  <si>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</si>
  <si>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</si>
  <si>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</si>
  <si>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</si>
  <si>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</si>
  <si>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</si>
  <si>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</si>
  <si>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</si>
  <si>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</si>
  <si>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</si>
  <si>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</si>
  <si>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</si>
  <si>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</si>
  <si>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</si>
  <si>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</si>
  <si>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</si>
  <si>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</si>
  <si>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</si>
  <si>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</si>
  <si>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</si>
  <si>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</si>
  <si>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</si>
  <si>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</si>
  <si>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</si>
  <si>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</si>
  <si>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</si>
  <si>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</si>
  <si>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</si>
  <si>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</si>
  <si>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</si>
  <si>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</si>
  <si>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</si>
  <si>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</si>
  <si>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</si>
  <si>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</si>
  <si>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</si>
  <si>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</si>
  <si>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</si>
  <si>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</si>
  <si>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</si>
  <si>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</si>
  <si>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</si>
  <si>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</si>
  <si>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</si>
  <si>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</si>
  <si>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</si>
  <si>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</si>
  <si>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</si>
  <si>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</si>
  <si>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</si>
  <si>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</si>
  <si>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</si>
  <si>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</si>
  <si>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</si>
  <si>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</si>
  <si>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</si>
  <si>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</si>
  <si>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</si>
  <si>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</si>
  <si>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</si>
  <si>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</si>
  <si>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</si>
  <si>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</si>
  <si>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</si>
  <si>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</si>
  <si>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</si>
  <si>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</si>
  <si>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</si>
  <si>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</si>
  <si>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</si>
  <si>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</si>
  <si>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</si>
  <si>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</si>
  <si>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</si>
  <si>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</si>
  <si>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</si>
  <si>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</si>
  <si>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</si>
  <si>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</si>
  <si>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</si>
  <si>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</si>
  <si>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</si>
  <si>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</si>
  <si>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</si>
  <si>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</si>
  <si>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</si>
  <si>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</si>
  <si>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</si>
  <si>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</si>
  <si>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</si>
  <si>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</si>
  <si>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</si>
  <si>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</si>
  <si>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</si>
  <si>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</si>
  <si>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</si>
  <si>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</si>
  <si>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</si>
  <si>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</si>
  <si>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</si>
  <si>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</si>
  <si>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</si>
  <si>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</si>
  <si>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</si>
  <si>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</si>
  <si>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</si>
  <si>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</si>
  <si>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</si>
  <si>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</si>
  <si>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</si>
  <si>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</si>
  <si>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</si>
  <si>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</si>
  <si>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</si>
  <si>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</si>
  <si>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</si>
  <si>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</si>
  <si>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</si>
  <si>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</si>
  <si>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</si>
  <si>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</si>
  <si>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</si>
  <si>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</si>
  <si>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</si>
  <si>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</si>
  <si>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</si>
  <si>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</si>
  <si>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</si>
  <si>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</si>
  <si>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</si>
  <si>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</si>
  <si>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</si>
  <si>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</si>
  <si>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</si>
  <si>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</si>
  <si>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</si>
  <si>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</si>
  <si>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</si>
  <si>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</si>
  <si>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</si>
  <si>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</si>
  <si>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</si>
  <si>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</si>
  <si>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</si>
  <si>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</si>
  <si>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</si>
  <si>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</si>
  <si>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</si>
  <si>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</si>
  <si>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</si>
  <si>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</si>
  <si>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</si>
  <si>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</si>
  <si>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</si>
  <si>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</si>
  <si>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</si>
  <si>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</si>
  <si>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</si>
  <si>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</si>
  <si>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</si>
  <si>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</si>
  <si>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</si>
  <si>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</si>
  <si>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</si>
  <si>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</si>
  <si>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</si>
  <si>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</si>
  <si>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</si>
  <si>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</si>
  <si>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</si>
  <si>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</si>
  <si>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</si>
  <si>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</si>
  <si>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</si>
  <si>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</si>
  <si>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</si>
  <si>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</si>
  <si>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</si>
  <si>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</si>
  <si>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</si>
  <si>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</si>
  <si>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</si>
  <si>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</si>
  <si>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</si>
  <si>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</si>
  <si>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</si>
  <si>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</si>
  <si>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</si>
  <si>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</si>
  <si>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</si>
  <si>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</si>
  <si>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</si>
  <si>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</si>
  <si>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</si>
  <si>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</si>
  <si>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</si>
  <si>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</si>
  <si>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</si>
  <si>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</si>
  <si>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</si>
  <si>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</si>
  <si>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</si>
  <si>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</si>
  <si>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</si>
  <si>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</si>
  <si>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</si>
  <si>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</si>
  <si>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</si>
  <si>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</si>
  <si>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</si>
  <si>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</si>
  <si>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</si>
  <si>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</si>
  <si>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</si>
  <si>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</si>
  <si>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</si>
  <si>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</si>
  <si>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</si>
  <si>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</si>
  <si>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</si>
  <si>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</si>
  <si>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</si>
  <si>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</si>
  <si>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</si>
  <si>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</si>
  <si>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</si>
  <si>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</si>
  <si>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</si>
  <si>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</si>
  <si>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</si>
  <si>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</si>
  <si>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</si>
  <si>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</si>
  <si>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</si>
  <si>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</si>
  <si>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</si>
  <si>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</si>
  <si>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</si>
  <si>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</si>
  <si>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</si>
  <si>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</si>
  <si>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</si>
  <si>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</si>
  <si>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</si>
  <si>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</si>
  <si>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</si>
  <si>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</si>
  <si>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</si>
  <si>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</si>
  <si>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</si>
  <si>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</si>
  <si>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</si>
  <si>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</si>
  <si>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</si>
  <si>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</si>
  <si>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</si>
  <si>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</si>
  <si>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</si>
  <si>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</si>
  <si>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</si>
  <si>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</si>
  <si>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</si>
  <si>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</si>
  <si>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</si>
  <si>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</si>
  <si>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</si>
  <si>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</si>
  <si>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</si>
  <si>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</si>
  <si>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</si>
  <si>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</si>
  <si>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</si>
  <si>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</si>
  <si>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</si>
  <si>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</si>
  <si>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</si>
  <si>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</si>
  <si>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</si>
  <si>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</si>
  <si>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</si>
  <si>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</si>
  <si>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</si>
  <si>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</si>
  <si>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</si>
  <si>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</si>
  <si>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</si>
  <si>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</si>
  <si>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</si>
  <si>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</si>
  <si>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</si>
  <si>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</si>
  <si>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</si>
  <si>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</si>
  <si>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</si>
  <si>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</si>
  <si>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</si>
  <si>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</si>
  <si>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</si>
  <si>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</si>
  <si>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</si>
  <si>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</si>
  <si>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</si>
  <si>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</si>
  <si>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</si>
  <si>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</si>
  <si>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</si>
  <si>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</si>
  <si>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</si>
  <si>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</si>
  <si>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</si>
  <si>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</si>
  <si>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</si>
  <si>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</si>
  <si>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</si>
  <si>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</si>
  <si>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</si>
  <si>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</si>
  <si>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</si>
  <si>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</si>
  <si>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</si>
  <si>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</si>
  <si>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</si>
  <si>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</si>
  <si>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</si>
  <si>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</si>
  <si>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</si>
  <si>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</si>
  <si>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</si>
  <si>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</si>
  <si>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</si>
  <si>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</si>
  <si>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</si>
  <si>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</si>
  <si>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</si>
  <si>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</si>
  <si>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</si>
  <si>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</si>
  <si>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</si>
  <si>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</si>
  <si>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</si>
  <si>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</si>
  <si>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</si>
  <si>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</si>
  <si>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</si>
  <si>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</si>
  <si>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</si>
  <si>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</si>
  <si>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</si>
  <si>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</si>
  <si>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</si>
  <si>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</si>
  <si>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</si>
  <si>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</si>
  <si>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</si>
  <si>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</si>
  <si>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</si>
  <si>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</si>
  <si>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</si>
  <si>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</si>
  <si>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</si>
  <si>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</si>
  <si>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</si>
  <si>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</si>
  <si>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</si>
  <si>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</si>
  <si>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</si>
  <si>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</si>
  <si>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</si>
  <si>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</si>
  <si>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</si>
  <si>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</si>
  <si>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</si>
  <si>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</si>
  <si>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</si>
  <si>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</si>
  <si>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</si>
  <si>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</si>
  <si>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</si>
  <si>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</si>
  <si>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</si>
  <si>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</si>
  <si>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</si>
  <si>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</si>
  <si>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</si>
  <si>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</si>
  <si>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</si>
  <si>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</si>
  <si>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</si>
  <si>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</si>
  <si>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</si>
  <si>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</si>
  <si>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</si>
  <si>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</si>
  <si>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</si>
  <si>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</si>
  <si>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</si>
  <si>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</si>
  <si>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</si>
  <si>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</si>
  <si>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</si>
  <si>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</si>
  <si>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</si>
  <si>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</si>
  <si>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</si>
  <si>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</si>
  <si>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</si>
  <si>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</si>
  <si>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</si>
  <si>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</si>
  <si>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</si>
  <si>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</si>
  <si>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</si>
  <si>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</si>
  <si>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</si>
  <si>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</si>
  <si>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</si>
  <si>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</si>
  <si>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</si>
  <si>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</si>
  <si>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</si>
  <si>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</si>
  <si>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</si>
  <si>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</si>
  <si>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</si>
  <si>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</si>
  <si>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</si>
  <si>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</si>
  <si>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</si>
  <si>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</si>
  <si>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</si>
  <si>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</si>
  <si>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</si>
  <si>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</si>
  <si>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</si>
  <si>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</si>
  <si>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</si>
  <si>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</si>
  <si>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</si>
  <si>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</si>
  <si>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</si>
  <si>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</si>
  <si>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</si>
  <si>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</si>
  <si>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</si>
  <si>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</si>
  <si>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</si>
  <si>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</si>
  <si>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</si>
  <si>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</si>
  <si>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</si>
  <si>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</si>
  <si>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</si>
  <si>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</si>
  <si>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</si>
  <si>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</si>
  <si>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</si>
  <si>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</si>
  <si>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</si>
  <si>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</si>
  <si>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</si>
  <si>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</si>
  <si>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</si>
  <si>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</si>
  <si>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</si>
  <si>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</si>
  <si>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</si>
  <si>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</si>
  <si>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</si>
  <si>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</si>
  <si>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</si>
  <si>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</si>
  <si>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</si>
  <si>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</si>
  <si>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</si>
  <si>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</si>
  <si>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</si>
  <si>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</si>
  <si>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</si>
  <si>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</si>
  <si>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</si>
  <si>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</si>
  <si>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</si>
  <si>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</si>
  <si>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</si>
  <si>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</si>
  <si>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</si>
  <si>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</si>
  <si>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</si>
  <si>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</si>
  <si>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</si>
  <si>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</si>
  <si>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</si>
  <si>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</si>
  <si>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</si>
  <si>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</si>
  <si>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</si>
  <si>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</si>
  <si>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</si>
  <si>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</si>
  <si>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</si>
  <si>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</si>
  <si>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</si>
  <si>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</si>
  <si>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</si>
  <si>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</si>
  <si>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</si>
  <si>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</si>
  <si>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</si>
  <si>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</si>
  <si>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</si>
  <si>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</si>
  <si>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</si>
  <si>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</si>
  <si>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</si>
  <si>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</si>
  <si>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</si>
  <si>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</si>
  <si>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</si>
  <si>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</si>
  <si>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</si>
  <si>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</si>
  <si>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</si>
  <si>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</si>
  <si>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</si>
  <si>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</si>
  <si>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</si>
  <si>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</si>
  <si>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</si>
  <si>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</si>
  <si>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</si>
  <si>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</si>
  <si>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</si>
  <si>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</si>
  <si>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</si>
  <si>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</si>
  <si>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</si>
  <si>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</si>
  <si>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</si>
  <si>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</si>
  <si>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</si>
  <si>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</si>
  <si>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</si>
  <si>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</si>
  <si>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</si>
  <si>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</si>
  <si>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</si>
  <si>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</si>
  <si>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</si>
  <si>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</si>
  <si>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</si>
  <si>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</si>
  <si>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</si>
  <si>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</si>
  <si>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</si>
  <si>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</si>
  <si>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</si>
  <si>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</si>
  <si>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</si>
  <si>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</si>
  <si>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</si>
  <si>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</si>
  <si>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</si>
  <si>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</si>
  <si>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</si>
  <si>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</si>
  <si>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</si>
  <si>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</si>
  <si>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</si>
  <si>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</si>
  <si>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</si>
  <si>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</si>
  <si>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</si>
  <si>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</si>
  <si>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</si>
  <si>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</si>
  <si>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</si>
  <si>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</si>
  <si>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</si>
  <si>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</si>
  <si>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</si>
  <si>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</si>
  <si>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</si>
  <si>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</si>
  <si>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</si>
  <si>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</si>
  <si>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</si>
  <si>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</si>
  <si>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</si>
  <si>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</si>
  <si>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</si>
  <si>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</si>
  <si>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</si>
  <si>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</si>
  <si>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</si>
  <si>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</si>
  <si>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</si>
  <si>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</si>
  <si>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</si>
  <si>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</si>
  <si>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</si>
  <si>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</si>
  <si>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</si>
  <si>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</si>
  <si>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</si>
  <si>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</si>
  <si>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</si>
  <si>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</si>
  <si>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</si>
  <si>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</si>
  <si>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</si>
  <si>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</si>
  <si>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</si>
  <si>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</si>
  <si>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</si>
  <si>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</si>
  <si>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</si>
  <si>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</si>
  <si>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</si>
  <si>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</si>
  <si>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</si>
  <si>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</si>
  <si>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</si>
  <si>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</si>
  <si>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</si>
  <si>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</si>
  <si>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</si>
  <si>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</si>
  <si>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</si>
  <si>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</si>
  <si>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</si>
  <si>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</si>
  <si>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</si>
  <si>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</si>
  <si>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</si>
  <si>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</si>
  <si>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</si>
  <si>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</si>
  <si>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</si>
  <si>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</si>
  <si>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</si>
  <si>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</si>
  <si>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</si>
  <si>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</si>
  <si>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</si>
  <si>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</si>
  <si>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</si>
  <si>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</si>
  <si>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</si>
  <si>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</si>
  <si>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</si>
  <si>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</si>
  <si>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</si>
  <si>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</si>
  <si>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</si>
  <si>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</si>
  <si>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</si>
  <si>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</si>
  <si>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</si>
  <si>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</si>
  <si>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</si>
  <si>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</si>
  <si>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</si>
  <si>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</si>
  <si>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</si>
  <si>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</si>
  <si>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</si>
  <si>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</si>
  <si>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</si>
  <si>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</si>
  <si>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</si>
  <si>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</si>
  <si>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</si>
  <si>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</si>
  <si>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</si>
  <si>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</si>
  <si>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</si>
  <si>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</si>
  <si>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</si>
  <si>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</si>
  <si>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</si>
  <si>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</si>
  <si>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</si>
  <si>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</si>
  <si>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</si>
  <si>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</si>
  <si>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</si>
  <si>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</si>
  <si>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</si>
  <si>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</si>
  <si>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</si>
  <si>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</si>
  <si>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</si>
  <si>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</si>
  <si>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</si>
  <si>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</si>
  <si>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</si>
  <si>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</si>
  <si>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</si>
  <si>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</si>
  <si>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</si>
  <si>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</si>
  <si>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</si>
  <si>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</si>
  <si>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</si>
  <si>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</si>
  <si>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</si>
  <si>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</si>
  <si>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</si>
  <si>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</si>
  <si>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</si>
  <si>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</si>
  <si>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</si>
  <si>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</si>
  <si>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</si>
  <si>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</si>
  <si>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</si>
  <si>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</si>
  <si>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</si>
  <si>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</si>
  <si>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</si>
  <si>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</si>
  <si>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</si>
  <si>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</si>
  <si>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</si>
  <si>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</si>
  <si>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</si>
  <si>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</si>
  <si>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</si>
  <si>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</si>
  <si>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</si>
  <si>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</si>
  <si>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</si>
  <si>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</si>
  <si>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</si>
  <si>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</si>
  <si>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</si>
  <si>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</si>
  <si>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</si>
  <si>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</si>
  <si>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</si>
  <si>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</si>
  <si>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</si>
  <si>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</si>
  <si>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</si>
  <si>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</si>
  <si>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</si>
  <si>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</si>
  <si>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</si>
  <si>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</si>
  <si>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</si>
  <si>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</si>
  <si>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</si>
  <si>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</si>
  <si>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</si>
  <si>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</si>
  <si>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</si>
  <si>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</si>
  <si>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</si>
  <si>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</si>
  <si>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</si>
  <si>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</si>
  <si>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</si>
  <si>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</si>
  <si>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</si>
  <si>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</si>
  <si>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</si>
  <si>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</si>
  <si>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</si>
  <si>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</si>
  <si>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</si>
  <si>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</si>
  <si>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</si>
  <si>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</si>
  <si>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</si>
  <si>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</si>
  <si>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</si>
  <si>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</si>
  <si>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</si>
  <si>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</si>
  <si>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</si>
  <si>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</si>
  <si>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</si>
  <si>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</si>
  <si>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</si>
  <si>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</si>
  <si>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</si>
  <si>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</si>
  <si>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</si>
  <si>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</si>
  <si>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</si>
  <si>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</si>
  <si>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</si>
  <si>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</si>
  <si>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</si>
  <si>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</si>
  <si>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</si>
  <si>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</si>
  <si>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</si>
  <si>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</si>
  <si>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</si>
  <si>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</si>
  <si>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</si>
  <si>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</si>
  <si>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</si>
  <si>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</si>
  <si>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</si>
  <si>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</si>
  <si>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</si>
  <si>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</si>
  <si>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</si>
  <si>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</si>
  <si>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</si>
  <si>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</si>
  <si>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</si>
  <si>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</si>
  <si>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</si>
  <si>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</si>
  <si>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</si>
  <si>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</si>
  <si>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</si>
  <si>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</si>
  <si>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</si>
  <si>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</si>
  <si>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</si>
  <si>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</si>
  <si>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</si>
  <si>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</si>
  <si>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</si>
  <si>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</si>
  <si>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</si>
  <si>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</si>
  <si>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</si>
  <si>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</si>
  <si>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</si>
  <si>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</si>
  <si>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</si>
  <si>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</si>
  <si>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</si>
  <si>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</si>
  <si>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</si>
  <si>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</si>
  <si>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</si>
  <si>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</si>
  <si>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</si>
  <si>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</si>
  <si>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</si>
  <si>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</si>
  <si>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</si>
  <si>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</si>
  <si>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</si>
  <si>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</si>
  <si>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</si>
  <si>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</si>
  <si>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</si>
  <si>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</si>
  <si>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</si>
  <si>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</si>
  <si>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</si>
  <si>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</si>
  <si>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</si>
  <si>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</si>
  <si>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</si>
  <si>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</si>
  <si>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</si>
  <si>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</si>
  <si>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</si>
  <si>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</si>
  <si>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</si>
  <si>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</si>
  <si>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</si>
  <si>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</si>
  <si>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</si>
  <si>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</si>
  <si>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</si>
  <si>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</si>
  <si>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</si>
  <si>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</si>
  <si>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</si>
  <si>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</si>
  <si>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</si>
  <si>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</si>
  <si>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</si>
  <si>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</si>
  <si>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</si>
  <si>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</si>
  <si>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</si>
  <si>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</si>
  <si>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</si>
  <si>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</si>
  <si>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</si>
  <si>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</si>
  <si>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</si>
  <si>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</si>
  <si>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</si>
  <si>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</si>
  <si>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</si>
  <si>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</si>
  <si>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</si>
  <si>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</si>
  <si>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</si>
  <si>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</si>
  <si>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</si>
  <si>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</si>
  <si>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</si>
  <si>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</si>
  <si>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</si>
  <si>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</si>
  <si>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</si>
  <si>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</si>
  <si>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</si>
  <si>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</si>
  <si>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</si>
  <si>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</si>
  <si>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</si>
  <si>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</si>
  <si>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</si>
  <si>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</si>
  <si>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</si>
  <si>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</si>
  <si>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</si>
  <si>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</si>
  <si>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</si>
  <si>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</si>
  <si>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</si>
  <si>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</si>
  <si>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</si>
  <si>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</si>
  <si>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</si>
  <si>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</si>
  <si>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</si>
  <si>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</si>
  <si>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</si>
  <si>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</si>
  <si>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</si>
  <si>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</si>
  <si>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</si>
  <si>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</si>
  <si>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</si>
  <si>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</si>
  <si>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</si>
  <si>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</si>
  <si>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</si>
  <si>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</si>
  <si>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</si>
  <si>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</si>
  <si>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</si>
  <si>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</si>
  <si>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</si>
  <si>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</si>
  <si>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</si>
  <si>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</si>
  <si>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</si>
  <si>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</si>
  <si>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</si>
  <si>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</si>
  <si>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</si>
  <si>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</si>
  <si>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</si>
  <si>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</si>
  <si>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</si>
  <si>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</si>
  <si>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</si>
  <si>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</si>
  <si>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</si>
  <si>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</si>
  <si>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</si>
  <si>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</si>
  <si>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</si>
  <si>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</si>
  <si>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</si>
  <si>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</si>
  <si>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</si>
  <si>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</si>
  <si>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</si>
  <si>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</si>
  <si>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</si>
  <si>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</si>
  <si>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</si>
  <si>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</si>
  <si>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</si>
  <si>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</si>
  <si>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</si>
  <si>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</si>
  <si>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</si>
  <si>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</si>
  <si>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</si>
  <si>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</si>
  <si>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</si>
  <si>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</si>
  <si>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</si>
  <si>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</si>
  <si>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</si>
  <si>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</si>
  <si>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</si>
  <si>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</si>
  <si>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</si>
  <si>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</si>
  <si>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</si>
  <si>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</si>
  <si>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</si>
  <si>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</si>
  <si>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</si>
  <si>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</si>
  <si>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</si>
  <si>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</si>
  <si>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</si>
  <si>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</si>
  <si>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</si>
  <si>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</si>
  <si>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</si>
  <si>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</si>
  <si>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</si>
  <si>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</si>
  <si>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</si>
  <si>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</si>
  <si>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</si>
  <si>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</si>
  <si>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</si>
  <si>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</si>
  <si>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</si>
  <si>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</si>
  <si>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</si>
  <si>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</si>
  <si>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</si>
  <si>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</si>
  <si>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</si>
  <si>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</si>
  <si>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</si>
  <si>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</si>
  <si>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</si>
  <si>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</si>
  <si>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</si>
  <si>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</si>
  <si>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</si>
  <si>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</si>
  <si>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</si>
  <si>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</si>
  <si>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</si>
  <si>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</si>
  <si>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</si>
  <si>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</si>
  <si>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</si>
  <si>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</si>
  <si>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</si>
  <si>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</si>
  <si>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</si>
  <si>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</si>
  <si>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</si>
  <si>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</si>
  <si>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</si>
  <si>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</si>
  <si>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</si>
  <si>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</si>
  <si>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</si>
  <si>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</si>
  <si>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</si>
  <si>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</si>
  <si>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</si>
  <si>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</si>
  <si>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</si>
  <si>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</si>
  <si>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</si>
  <si>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</si>
  <si>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</si>
  <si>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</si>
  <si>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</si>
  <si>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</si>
  <si>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</si>
  <si>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</si>
  <si>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</si>
  <si>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</si>
  <si>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</si>
  <si>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</si>
  <si>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</si>
  <si>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</si>
  <si>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</si>
  <si>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</si>
  <si>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</si>
  <si>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</si>
  <si>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</si>
  <si>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</si>
  <si>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</si>
  <si>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</si>
  <si>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</si>
  <si>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</si>
  <si>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</si>
  <si>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</si>
  <si>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</si>
  <si>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</si>
  <si>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</si>
  <si>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</si>
  <si>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</si>
  <si>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</si>
  <si>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</si>
  <si>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</si>
  <si>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</si>
  <si>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</si>
  <si>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</si>
  <si>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</si>
  <si>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</si>
  <si>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</si>
  <si>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</si>
  <si>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</si>
  <si>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</si>
  <si>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</si>
  <si>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</si>
  <si>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</si>
  <si>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</si>
  <si>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</si>
  <si>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</si>
  <si>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</si>
  <si>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</si>
  <si>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</si>
  <si>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</si>
  <si>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</si>
  <si>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</si>
  <si>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</si>
  <si>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</si>
  <si>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</si>
  <si>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</si>
  <si>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</si>
  <si>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</si>
  <si>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</si>
  <si>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</si>
  <si>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</si>
  <si>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</si>
  <si>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</si>
  <si>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</si>
  <si>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</si>
  <si>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</si>
  <si>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</si>
  <si>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</si>
  <si>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</si>
  <si>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</si>
  <si>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</si>
  <si>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</si>
  <si>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</si>
  <si>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</si>
  <si>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</si>
  <si>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</si>
  <si>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</si>
  <si>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</si>
  <si>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</si>
  <si>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</si>
  <si>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</si>
  <si>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</si>
  <si>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</si>
  <si>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</si>
  <si>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</si>
  <si>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</si>
  <si>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</si>
  <si>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</si>
  <si>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</si>
  <si>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</si>
  <si>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</si>
  <si>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</si>
  <si>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</si>
  <si>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</si>
  <si>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</si>
  <si>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</si>
  <si>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</si>
  <si>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</si>
  <si>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</si>
  <si>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</si>
  <si>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</si>
  <si>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</si>
  <si>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</si>
  <si>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</si>
  <si>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</si>
  <si>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</si>
  <si>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</si>
  <si>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</si>
  <si>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</si>
  <si>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</si>
  <si>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</si>
  <si>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</si>
  <si>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</si>
  <si>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</si>
  <si>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</si>
  <si>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</si>
  <si>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</si>
  <si>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</si>
  <si>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</si>
  <si>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</si>
  <si>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</si>
  <si>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</si>
  <si>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</si>
  <si>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</si>
  <si>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</si>
  <si>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</si>
  <si>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</si>
  <si>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</si>
  <si>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</si>
  <si>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</si>
  <si>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</si>
  <si>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</si>
  <si>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</si>
  <si>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</si>
  <si>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</si>
  <si>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</si>
  <si>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</si>
  <si>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</si>
  <si>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</si>
  <si>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</si>
  <si>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</si>
  <si>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</si>
  <si>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</si>
  <si>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</si>
  <si>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</si>
  <si>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</si>
  <si>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</si>
  <si>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</si>
  <si>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</si>
  <si>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</si>
  <si>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</si>
  <si>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</si>
  <si>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</si>
  <si>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</si>
  <si>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</si>
  <si>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</si>
  <si>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</si>
  <si>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</si>
  <si>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</si>
  <si>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</si>
  <si>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</si>
  <si>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</si>
  <si>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</si>
  <si>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</si>
  <si>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</si>
  <si>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</si>
  <si>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</si>
  <si>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</si>
  <si>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</si>
  <si>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</si>
  <si>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</si>
  <si>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</si>
  <si>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</si>
  <si>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</si>
  <si>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</si>
  <si>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</si>
  <si>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</si>
  <si>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</si>
  <si>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</si>
  <si>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</si>
  <si>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</si>
  <si>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</si>
  <si>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</si>
  <si>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</si>
  <si>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</si>
  <si>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</si>
  <si>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</si>
  <si>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</si>
  <si>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</si>
  <si>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</si>
  <si>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</si>
  <si>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</si>
  <si>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</si>
  <si>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</si>
  <si>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</si>
  <si>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</si>
  <si>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</si>
  <si>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</si>
  <si>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</si>
  <si>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</si>
  <si>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</si>
  <si>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</si>
  <si>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</si>
  <si>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</si>
  <si>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</si>
  <si>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</si>
  <si>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</si>
  <si>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</si>
  <si>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</si>
  <si>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</si>
  <si>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</si>
  <si>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</si>
  <si>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</si>
  <si>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</si>
  <si>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</si>
  <si>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</si>
  <si>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</si>
  <si>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</si>
  <si>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</si>
  <si>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</si>
  <si>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</si>
  <si>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</si>
  <si>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</si>
  <si>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</si>
  <si>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</si>
  <si>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</si>
  <si>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</si>
  <si>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</si>
  <si>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</si>
  <si>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</si>
  <si>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</si>
  <si>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</si>
  <si>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</si>
  <si>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</si>
  <si>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</si>
  <si>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</si>
  <si>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</si>
  <si>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</si>
  <si>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</si>
  <si>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</si>
  <si>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</si>
  <si>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</si>
  <si>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</si>
  <si>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</si>
  <si>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</si>
  <si>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</si>
  <si>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</si>
  <si>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</si>
  <si>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</si>
  <si>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</si>
  <si>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</si>
  <si>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</si>
  <si>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</si>
  <si>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</si>
  <si>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</si>
  <si>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</si>
  <si>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</si>
  <si>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</si>
  <si>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</si>
  <si>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</si>
  <si>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</si>
  <si>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</si>
  <si>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</si>
  <si>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</si>
  <si>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</si>
  <si>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</si>
  <si>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</si>
  <si>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</si>
  <si>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</si>
  <si>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</si>
  <si>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</si>
  <si>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</si>
  <si>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</si>
  <si>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</si>
  <si>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</si>
  <si>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</si>
  <si>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</si>
  <si>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</si>
  <si>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</si>
  <si>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</si>
  <si>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</si>
  <si>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</si>
  <si>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</si>
  <si>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</si>
  <si>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</si>
  <si>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</si>
  <si>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</si>
  <si>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</si>
  <si>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</si>
  <si>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</si>
  <si>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</si>
  <si>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</si>
  <si>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</si>
  <si>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</si>
  <si>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</si>
  <si>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</si>
  <si>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</si>
  <si>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</si>
  <si>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</si>
  <si>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</si>
  <si>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</si>
  <si>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</si>
  <si>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</si>
  <si>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</si>
  <si>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</si>
  <si>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</si>
  <si>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</si>
  <si>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</si>
  <si>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</si>
  <si>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</si>
  <si>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</si>
  <si>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</si>
  <si>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</si>
  <si>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</si>
  <si>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</si>
  <si>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</si>
  <si>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</si>
  <si>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</si>
  <si>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</si>
  <si>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</si>
  <si>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</si>
  <si>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</si>
  <si>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</si>
  <si>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</si>
  <si>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</si>
  <si>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</si>
  <si>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</si>
  <si>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</si>
  <si>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</si>
  <si>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</si>
  <si>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</si>
  <si>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</si>
  <si>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</si>
  <si>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</si>
  <si>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</si>
  <si>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</si>
  <si>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</si>
  <si>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</si>
  <si>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</si>
  <si>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</si>
  <si>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</si>
  <si>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</si>
  <si>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</si>
  <si>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</si>
  <si>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</si>
  <si>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</si>
  <si>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</si>
  <si>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</si>
  <si>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</si>
  <si>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</si>
  <si>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</si>
  <si>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</si>
  <si>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</si>
  <si>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</si>
  <si>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</si>
  <si>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</si>
  <si>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</si>
  <si>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</si>
  <si>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</si>
  <si>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</si>
  <si>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</si>
  <si>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</si>
  <si>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</si>
  <si>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</si>
  <si>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</si>
  <si>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</si>
  <si>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</si>
  <si>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</si>
  <si>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</si>
  <si>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</si>
  <si>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</si>
  <si>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</si>
  <si>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</si>
  <si>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</si>
  <si>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</si>
  <si>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</si>
  <si>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</si>
  <si>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</si>
  <si>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</si>
  <si>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</si>
  <si>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</si>
  <si>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</si>
  <si>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</si>
  <si>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</si>
  <si>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</si>
  <si>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</si>
  <si>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</si>
  <si>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</si>
  <si>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</si>
  <si>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</si>
  <si>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</si>
  <si>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</si>
  <si>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</si>
  <si>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</si>
  <si>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</si>
  <si>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</si>
  <si>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</si>
  <si>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</si>
  <si>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</si>
  <si>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</si>
  <si>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</si>
  <si>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</si>
  <si>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</si>
  <si>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</si>
  <si>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</si>
  <si>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</si>
  <si>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</si>
  <si>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</si>
  <si>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</si>
  <si>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</si>
  <si>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</si>
  <si>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</si>
  <si>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</si>
  <si>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</si>
  <si>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</si>
  <si>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</si>
  <si>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</si>
  <si>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</si>
  <si>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</si>
  <si>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</si>
  <si>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</si>
  <si>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</si>
  <si>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</si>
  <si>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</si>
  <si>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</si>
  <si>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</si>
  <si>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</si>
  <si>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</si>
  <si>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</si>
  <si>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</si>
  <si>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</si>
  <si>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</si>
  <si>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</si>
  <si>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</si>
  <si>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</si>
  <si>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</si>
  <si>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</si>
  <si>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</si>
  <si>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</si>
  <si>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</si>
  <si>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</si>
  <si>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</si>
  <si>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</si>
  <si>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</si>
  <si>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</si>
  <si>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</si>
  <si>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</si>
  <si>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</si>
  <si>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</si>
  <si>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</si>
  <si>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</si>
  <si>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</si>
  <si>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</si>
  <si>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</si>
  <si>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</si>
  <si>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</si>
  <si>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</si>
  <si>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</si>
  <si>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</si>
  <si>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</si>
  <si>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</si>
  <si>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</si>
  <si>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</si>
  <si>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</si>
  <si>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</si>
  <si>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</si>
  <si>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</si>
  <si>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</si>
  <si>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</si>
  <si>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</si>
  <si>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</si>
  <si>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</si>
  <si>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</si>
  <si>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</si>
  <si>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</si>
  <si>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</si>
  <si>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</si>
  <si>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</si>
  <si>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</si>
  <si>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</si>
  <si>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</si>
  <si>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</si>
  <si>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</si>
  <si>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</si>
  <si>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</si>
  <si>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</si>
  <si>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</si>
  <si>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</si>
  <si>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</si>
  <si>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</si>
  <si>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</si>
  <si>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</si>
  <si>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</si>
  <si>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</si>
  <si>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</si>
  <si>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</si>
  <si>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</si>
  <si>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</si>
  <si>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</si>
  <si>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</si>
  <si>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</si>
  <si>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</si>
  <si>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</si>
  <si>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</si>
  <si>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</si>
  <si>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</si>
  <si>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</si>
  <si>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</si>
  <si>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</si>
  <si>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</si>
  <si>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</si>
  <si>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</si>
  <si>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</si>
  <si>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</si>
  <si>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</si>
  <si>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</si>
  <si>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</si>
  <si>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</si>
  <si>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</si>
  <si>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</si>
  <si>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</si>
  <si>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</si>
  <si>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</si>
  <si>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</si>
  <si>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</si>
  <si>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</si>
  <si>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</si>
  <si>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</si>
  <si>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</si>
  <si>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</si>
  <si>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</si>
  <si>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</si>
  <si>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</si>
  <si>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</si>
  <si>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</si>
  <si>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</si>
  <si>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</si>
  <si>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</si>
  <si>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</si>
  <si>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</si>
  <si>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</si>
  <si>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</si>
  <si>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</si>
  <si>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</si>
  <si>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</si>
  <si>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</si>
  <si>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</si>
  <si>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</si>
  <si>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</si>
  <si>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</si>
  <si>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</si>
  <si>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</si>
  <si>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</si>
  <si>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</si>
  <si>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</si>
  <si>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</si>
  <si>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</si>
  <si>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</si>
  <si>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</si>
  <si>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</si>
  <si>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</si>
  <si>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</si>
  <si>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</si>
  <si>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</si>
  <si>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</si>
  <si>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</si>
  <si>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</si>
  <si>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</si>
  <si>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</si>
  <si>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</si>
  <si>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</si>
  <si>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</si>
  <si>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</si>
  <si>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</si>
  <si>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</si>
  <si>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</si>
  <si>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</si>
  <si>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</si>
  <si>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</si>
  <si>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</si>
  <si>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</si>
  <si>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</si>
  <si>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</si>
  <si>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</si>
  <si>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</si>
  <si>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</si>
  <si>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</si>
  <si>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</si>
  <si>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</si>
  <si>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</si>
  <si>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</si>
  <si>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</si>
  <si>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</si>
  <si>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</si>
  <si>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</si>
  <si>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</si>
  <si>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</si>
  <si>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</si>
  <si>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</si>
  <si>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</si>
  <si>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</si>
  <si>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</si>
  <si>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</si>
  <si>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</si>
  <si>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</si>
  <si>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</si>
  <si>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</si>
  <si>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</si>
  <si>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</si>
  <si>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</si>
  <si>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</si>
  <si>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</si>
  <si>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</si>
  <si>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</si>
  <si>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</si>
  <si>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</si>
  <si>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</si>
  <si>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</si>
  <si>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</si>
  <si>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</si>
  <si>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</si>
  <si>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</si>
  <si>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</si>
  <si>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</si>
  <si>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</si>
  <si>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</si>
  <si>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</si>
  <si>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</si>
  <si>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</si>
  <si>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</si>
  <si>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</si>
  <si>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</si>
  <si>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</si>
  <si>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</si>
  <si>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</si>
  <si>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</si>
  <si>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</si>
  <si>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</si>
  <si>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</si>
  <si>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</si>
  <si>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</si>
  <si>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</si>
  <si>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</si>
  <si>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</si>
  <si>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</si>
  <si>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</si>
  <si>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</si>
  <si>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</si>
  <si>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</si>
  <si>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</si>
  <si>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</si>
  <si>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</si>
  <si>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</si>
  <si>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</si>
  <si>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</si>
  <si>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</si>
  <si>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</si>
  <si>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</si>
  <si>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</si>
  <si>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</si>
  <si>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</si>
  <si>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</si>
  <si>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</si>
  <si>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</si>
  <si>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</si>
  <si>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</si>
  <si>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</si>
  <si>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</si>
  <si>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</si>
  <si>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</si>
  <si>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</si>
  <si>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</si>
  <si>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</si>
  <si>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</si>
  <si>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</si>
  <si>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</si>
  <si>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</si>
  <si>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</si>
  <si>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</si>
  <si>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</si>
  <si>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</si>
  <si>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</si>
  <si>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</si>
  <si>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</si>
  <si>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</si>
  <si>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</si>
  <si>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</si>
  <si>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</si>
  <si>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</si>
  <si>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</si>
  <si>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</si>
  <si>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</si>
  <si>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</si>
  <si>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</si>
  <si>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</si>
  <si>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</si>
  <si>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</si>
  <si>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</si>
  <si>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</si>
  <si>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</si>
  <si>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</si>
  <si>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</si>
  <si>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</si>
  <si>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</si>
  <si>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</si>
  <si>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</si>
  <si>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</si>
  <si>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</si>
  <si>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</si>
  <si>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</si>
  <si>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</si>
  <si>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</si>
  <si>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</si>
  <si>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</si>
  <si>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</si>
  <si>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</si>
  <si>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</si>
  <si>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</si>
  <si>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</si>
  <si>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</si>
  <si>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</si>
  <si>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</si>
  <si>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</si>
  <si>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</si>
  <si>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</si>
  <si>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</si>
  <si>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</si>
  <si>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</si>
  <si>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</si>
  <si>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</si>
  <si>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</si>
  <si>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</si>
  <si>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</si>
  <si>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</si>
  <si>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</si>
  <si>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</si>
  <si>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</si>
  <si>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</si>
  <si>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</si>
  <si>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</si>
  <si>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</si>
  <si>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</si>
  <si>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</si>
  <si>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</si>
  <si>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</si>
  <si>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</si>
  <si>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</si>
  <si>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</si>
  <si>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</si>
  <si>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</si>
  <si>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</si>
  <si>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</si>
  <si>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</si>
  <si>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</si>
  <si>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</si>
  <si>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</si>
  <si>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</si>
  <si>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</si>
  <si>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</si>
  <si>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</si>
  <si>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</si>
  <si>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</si>
  <si>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</si>
  <si>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</si>
  <si>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</si>
  <si>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</si>
  <si>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</si>
  <si>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</si>
  <si>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</si>
  <si>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</si>
  <si>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</si>
  <si>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</si>
  <si>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</si>
  <si>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</si>
  <si>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</si>
  <si>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</si>
  <si>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</si>
  <si>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</si>
  <si>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</si>
  <si>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</si>
  <si>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</si>
  <si>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</si>
  <si>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</si>
  <si>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</si>
  <si>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</si>
  <si>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</si>
  <si>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</si>
  <si>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</si>
  <si>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</si>
  <si>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</si>
  <si>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</si>
  <si>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</si>
  <si>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</si>
  <si>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</si>
  <si>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</si>
  <si>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</si>
  <si>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</si>
  <si>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</si>
  <si>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</si>
  <si>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</si>
  <si>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</si>
  <si>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</si>
  <si>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</si>
  <si>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</si>
  <si>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</si>
  <si>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</si>
  <si>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</si>
  <si>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</si>
  <si>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</si>
  <si>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</si>
  <si>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</si>
  <si>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</si>
  <si>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</si>
  <si>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</si>
  <si>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</si>
  <si>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</si>
  <si>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</si>
  <si>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</si>
  <si>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</si>
  <si>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</si>
  <si>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</si>
  <si>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</si>
  <si>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</si>
  <si>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</si>
  <si>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</si>
  <si>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</si>
  <si>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</si>
  <si>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</si>
  <si>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</si>
  <si>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</si>
  <si>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</si>
  <si>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</si>
  <si>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</si>
  <si>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</si>
  <si>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</si>
  <si>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</si>
  <si>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</si>
  <si>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</si>
  <si>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</si>
  <si>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</si>
  <si>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</si>
  <si>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</si>
  <si>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</si>
  <si>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</si>
  <si>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</si>
  <si>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</si>
  <si>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</si>
  <si>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</si>
  <si>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</si>
  <si>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</si>
  <si>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</si>
  <si>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</si>
  <si>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</si>
  <si>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</si>
  <si>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</si>
  <si>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</si>
  <si>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</si>
  <si>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</si>
  <si>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</si>
  <si>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</si>
  <si>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</si>
  <si>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</si>
  <si>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</si>
  <si>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</si>
  <si>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</si>
  <si>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</si>
  <si>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</si>
  <si>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</si>
  <si>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</si>
  <si>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</si>
  <si>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</si>
  <si>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</si>
  <si>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</si>
  <si>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</si>
  <si>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</si>
  <si>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</si>
  <si>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</si>
  <si>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</si>
  <si>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</si>
  <si>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</si>
  <si>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</si>
  <si>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</si>
  <si>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</si>
  <si>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</si>
  <si>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</si>
  <si>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</si>
  <si>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</si>
  <si>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</si>
  <si>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</si>
  <si>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</si>
  <si>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</si>
  <si>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</si>
  <si>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</si>
  <si>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</si>
  <si>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</si>
  <si>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</si>
  <si>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</si>
  <si>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</si>
  <si>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</si>
  <si>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</si>
  <si>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</si>
  <si>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</si>
  <si>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</si>
  <si>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</si>
  <si>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</si>
  <si>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</si>
  <si>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</si>
  <si>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</si>
  <si>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</si>
  <si>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</si>
  <si>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</si>
  <si>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</si>
  <si>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</si>
  <si>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</si>
  <si>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</si>
  <si>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</si>
  <si>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</si>
  <si>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</si>
  <si>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</si>
  <si>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</si>
  <si>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</si>
  <si>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</si>
  <si>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</si>
  <si>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</si>
  <si>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</si>
  <si>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</si>
  <si>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</si>
  <si>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</si>
  <si>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</si>
  <si>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</si>
  <si>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</si>
  <si>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</si>
  <si>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</si>
  <si>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</si>
  <si>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</si>
  <si>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</si>
  <si>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</si>
  <si>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</si>
  <si>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</si>
  <si>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</si>
  <si>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</si>
  <si>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</si>
  <si>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</si>
  <si>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</si>
  <si>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</si>
  <si>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</si>
  <si>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</si>
  <si>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</si>
  <si>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</si>
  <si>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</si>
  <si>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</si>
  <si>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</si>
  <si>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</si>
  <si>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</si>
  <si>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</si>
  <si>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</si>
  <si>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</si>
  <si>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</si>
  <si>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</si>
  <si>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</si>
  <si>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</si>
  <si>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</si>
  <si>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</si>
  <si>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</si>
  <si>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</si>
  <si>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</si>
  <si>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</si>
  <si>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</si>
  <si>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</si>
  <si>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</si>
  <si>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</si>
  <si>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</si>
  <si>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</si>
  <si>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</si>
  <si>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</si>
  <si>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</si>
  <si>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</si>
  <si>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</si>
  <si>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</si>
  <si>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</si>
  <si>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</si>
  <si>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</si>
  <si>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</si>
  <si>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</si>
  <si>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</si>
  <si>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</si>
  <si>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</si>
  <si>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</si>
  <si>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</si>
  <si>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</si>
  <si>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</si>
  <si>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</si>
  <si>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</si>
  <si>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</si>
  <si>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</si>
  <si>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</si>
  <si>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</si>
  <si>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</si>
  <si>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</si>
  <si>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</si>
  <si>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</si>
  <si>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</si>
  <si>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</si>
  <si>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</si>
  <si>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</si>
  <si>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</si>
  <si>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</si>
  <si>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</si>
  <si>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</si>
  <si>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</si>
  <si>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</si>
  <si>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</si>
  <si>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</si>
  <si>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</si>
  <si>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</si>
  <si>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</si>
  <si>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</si>
  <si>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</si>
  <si>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</si>
  <si>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</si>
  <si>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</si>
  <si>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</si>
  <si>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</si>
  <si>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</si>
  <si>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</si>
  <si>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</si>
  <si>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</si>
  <si>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</si>
  <si>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</si>
  <si>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</si>
  <si>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</si>
  <si>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</si>
  <si>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</si>
  <si>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</si>
  <si>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</si>
  <si>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</si>
  <si>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</si>
  <si>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</si>
  <si>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</si>
  <si>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</si>
  <si>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</si>
  <si>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</si>
  <si>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</si>
  <si>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</si>
  <si>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</si>
  <si>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</si>
  <si>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</si>
  <si>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</si>
  <si>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</si>
  <si>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</si>
  <si>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</si>
  <si>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</si>
  <si>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</si>
  <si>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</si>
  <si>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</si>
  <si>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</si>
  <si>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</si>
  <si>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</si>
  <si>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</si>
  <si>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</si>
  <si>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</si>
  <si>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</si>
  <si>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</si>
  <si>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</si>
  <si>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</si>
  <si>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</si>
  <si>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</si>
  <si>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</si>
  <si>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</si>
  <si>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</si>
  <si>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</si>
  <si>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</si>
  <si>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</si>
  <si>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</si>
  <si>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</si>
  <si>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</si>
  <si>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</si>
  <si>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</si>
  <si>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</si>
  <si>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</si>
  <si>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</si>
  <si>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</si>
  <si>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</si>
  <si>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</si>
  <si>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</si>
  <si>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</si>
  <si>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</si>
  <si>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</si>
  <si>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</si>
  <si>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</si>
  <si>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</si>
  <si>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</si>
  <si>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</si>
  <si>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</si>
  <si>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</si>
  <si>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</si>
  <si>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</si>
  <si>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</si>
  <si>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</si>
  <si>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</si>
  <si>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</si>
  <si>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</si>
  <si>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</si>
  <si>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</si>
  <si>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</si>
  <si>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</si>
  <si>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</si>
  <si>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</si>
  <si>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</si>
  <si>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</si>
  <si>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</si>
  <si>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</si>
  <si>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</si>
  <si>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</si>
  <si>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</si>
  <si>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</si>
  <si>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</si>
  <si>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</si>
  <si>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</si>
  <si>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</si>
  <si>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</si>
  <si>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</si>
  <si>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</si>
  <si>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</si>
  <si>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</si>
  <si>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</si>
  <si>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</si>
  <si>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</si>
  <si>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</si>
  <si>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</si>
  <si>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</si>
  <si>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</si>
  <si>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</si>
  <si>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</si>
  <si>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</si>
  <si>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</si>
  <si>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</si>
  <si>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</si>
  <si>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</si>
  <si>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</si>
  <si>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</si>
  <si>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</si>
  <si>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</si>
  <si>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</si>
  <si>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</si>
  <si>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</si>
  <si>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</si>
  <si>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</si>
  <si>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</si>
  <si>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</si>
  <si>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</si>
  <si>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</si>
  <si>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</si>
  <si>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</si>
  <si>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</si>
  <si>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</si>
  <si>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</si>
  <si>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</si>
  <si>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</si>
  <si>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</si>
  <si>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</si>
  <si>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</si>
  <si>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</si>
  <si>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</si>
  <si>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</si>
  <si>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</si>
  <si>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</si>
  <si>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</si>
  <si>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</si>
  <si>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</si>
  <si>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</si>
  <si>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</si>
  <si>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</si>
  <si>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</si>
  <si>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</si>
  <si>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</si>
  <si>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</si>
  <si>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</si>
  <si>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</si>
  <si>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</si>
  <si>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</si>
  <si>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</si>
  <si>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</si>
  <si>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</si>
  <si>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</si>
  <si>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</si>
  <si>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</si>
  <si>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</si>
  <si>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</si>
  <si>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</si>
  <si>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</si>
  <si>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</si>
  <si>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</si>
  <si>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</si>
  <si>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</si>
  <si>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</si>
  <si>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</si>
  <si>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</si>
  <si>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</si>
  <si>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</si>
  <si>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</si>
  <si>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</si>
  <si>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</si>
  <si>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</si>
  <si>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</si>
  <si>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</si>
  <si>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</si>
  <si>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</si>
  <si>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</si>
  <si>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</si>
  <si>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</si>
  <si>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</si>
  <si>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</si>
  <si>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</si>
  <si>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</si>
  <si>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</si>
  <si>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</si>
  <si>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</si>
  <si>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</si>
  <si>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</si>
  <si>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</si>
  <si>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</si>
  <si>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</si>
  <si>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</si>
  <si>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</si>
  <si>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</si>
  <si>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</si>
  <si>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</si>
  <si>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</si>
  <si>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</si>
  <si>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</si>
  <si>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</si>
  <si>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</si>
  <si>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</si>
  <si>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</si>
  <si>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</si>
  <si>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</si>
  <si>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</si>
  <si>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</si>
  <si>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</si>
  <si>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</si>
  <si>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</si>
  <si>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</si>
  <si>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</si>
  <si>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</si>
  <si>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</si>
  <si>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</si>
  <si>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</si>
  <si>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</si>
  <si>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</si>
  <si>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</si>
  <si>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</si>
  <si>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</si>
  <si>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</si>
  <si>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</si>
  <si>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</si>
  <si>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</si>
  <si>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</si>
  <si>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</si>
  <si>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</si>
  <si>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</si>
  <si>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</si>
  <si>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</si>
  <si>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</si>
  <si>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</si>
  <si>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</si>
  <si>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</si>
  <si>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</si>
  <si>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</si>
  <si>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</si>
  <si>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</si>
  <si>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</si>
  <si>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</si>
  <si>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</si>
  <si>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</si>
  <si>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</si>
  <si>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</si>
  <si>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</si>
  <si>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</si>
  <si>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</si>
  <si>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</si>
  <si>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</si>
  <si>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</si>
  <si>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</si>
  <si>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</si>
  <si>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</si>
  <si>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</si>
  <si>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</si>
  <si>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</si>
  <si>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</si>
  <si>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</si>
  <si>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</si>
  <si>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</si>
  <si>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</si>
  <si>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</si>
  <si>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</si>
  <si>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</si>
  <si>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</si>
  <si>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</si>
  <si>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</si>
  <si>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</si>
  <si>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</si>
  <si>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</si>
  <si>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</si>
  <si>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</si>
  <si>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</si>
  <si>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</si>
  <si>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</si>
  <si>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</si>
  <si>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</si>
  <si>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</si>
  <si>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</si>
  <si>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</si>
  <si>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</si>
  <si>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</si>
  <si>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</si>
  <si>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</si>
  <si>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</si>
  <si>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</si>
  <si>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</si>
  <si>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</si>
  <si>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</si>
  <si>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</si>
  <si>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</si>
  <si>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</si>
  <si>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</si>
  <si>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</si>
  <si>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</si>
  <si>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</si>
  <si>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</si>
  <si>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</si>
  <si>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</si>
  <si>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</si>
  <si>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</si>
  <si>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</si>
  <si>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</si>
  <si>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</si>
  <si>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</si>
  <si>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</si>
  <si>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</si>
  <si>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</si>
  <si>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</si>
  <si>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</si>
  <si>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</si>
  <si>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</si>
  <si>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</si>
  <si>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</si>
  <si>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</si>
  <si>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</si>
  <si>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</si>
  <si>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</si>
  <si>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</si>
  <si>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</si>
  <si>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</si>
  <si>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</si>
  <si>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</si>
  <si>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</si>
  <si>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</si>
  <si>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</si>
  <si>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</si>
  <si>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</si>
  <si>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</si>
  <si>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</si>
  <si>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</si>
  <si>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</si>
  <si>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</si>
  <si>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</si>
  <si>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</si>
  <si>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</si>
  <si>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</si>
  <si>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</si>
  <si>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</si>
  <si>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</si>
  <si>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</si>
  <si>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</si>
  <si>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</si>
  <si>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</si>
  <si>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</si>
  <si>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</si>
  <si>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</si>
  <si>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</si>
  <si>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</si>
  <si>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</si>
  <si>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</si>
  <si>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</si>
  <si>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</si>
  <si>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</si>
  <si>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</si>
  <si>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</si>
  <si>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</si>
  <si>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</si>
  <si>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</si>
  <si>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</si>
  <si>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</si>
  <si>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</si>
  <si>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</si>
  <si>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</si>
  <si>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</si>
  <si>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</si>
  <si>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</si>
  <si>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</si>
  <si>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</si>
  <si>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</si>
  <si>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</si>
  <si>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</si>
  <si>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</si>
  <si>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</si>
  <si>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</si>
  <si>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</si>
  <si>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</si>
  <si>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</si>
  <si>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</si>
  <si>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</si>
  <si>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</si>
  <si>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</si>
  <si>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</si>
  <si>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</si>
  <si>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</si>
  <si>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</si>
  <si>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</si>
  <si>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</si>
  <si>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</si>
  <si>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</si>
  <si>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</si>
  <si>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</si>
  <si>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</si>
  <si>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</si>
  <si>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</si>
  <si>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</si>
  <si>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</si>
  <si>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</si>
  <si>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</si>
  <si>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</si>
  <si>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</si>
  <si>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</si>
  <si>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</si>
  <si>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</si>
  <si>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</si>
  <si>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</si>
  <si>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</si>
  <si>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</si>
  <si>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</si>
  <si>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</si>
  <si>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</si>
  <si>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</si>
  <si>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</si>
  <si>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</si>
  <si>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</si>
  <si>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</si>
  <si>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</si>
  <si>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</si>
  <si>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</si>
  <si>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</si>
  <si>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</si>
  <si>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</si>
  <si>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</si>
  <si>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</si>
  <si>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</si>
  <si>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</si>
  <si>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</si>
  <si>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</si>
  <si>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</si>
  <si>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</si>
  <si>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</si>
  <si>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</si>
  <si>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</si>
  <si>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</si>
  <si>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</si>
  <si>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</si>
  <si>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</si>
  <si>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</si>
  <si>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</si>
  <si>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</si>
  <si>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</si>
  <si>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</si>
  <si>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</si>
  <si>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</si>
  <si>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</si>
  <si>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</si>
  <si>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</si>
  <si>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</si>
  <si>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</si>
  <si>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</si>
  <si>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</si>
  <si>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</si>
  <si>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</si>
  <si>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</si>
  <si>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</si>
  <si>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</si>
  <si>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</si>
  <si>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</si>
  <si>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</si>
  <si>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</si>
  <si>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</si>
  <si>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</si>
  <si>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</si>
  <si>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</si>
  <si>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</si>
  <si>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</si>
  <si>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</si>
  <si>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</si>
  <si>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</si>
  <si>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</si>
  <si>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</si>
  <si>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</si>
  <si>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</si>
  <si>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</si>
  <si>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</si>
  <si>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</si>
  <si>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</si>
  <si>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</si>
  <si>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</si>
  <si>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</si>
  <si>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</si>
  <si>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</si>
  <si>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</si>
  <si>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</si>
  <si>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</si>
  <si>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</si>
  <si>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</si>
  <si>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</si>
  <si>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</si>
  <si>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</si>
  <si>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</si>
  <si>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</si>
  <si>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</si>
  <si>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</si>
  <si>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</si>
  <si>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</si>
  <si>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</si>
  <si>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</si>
  <si>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</si>
  <si>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</si>
  <si>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</si>
  <si>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</si>
  <si>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</si>
  <si>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</si>
  <si>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</si>
  <si>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</si>
  <si>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</si>
  <si>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</si>
  <si>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</si>
  <si>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</si>
  <si>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</si>
  <si>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</si>
  <si>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</si>
  <si>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</si>
  <si>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</si>
  <si>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</si>
  <si>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</si>
  <si>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</si>
  <si>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</si>
  <si>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</si>
  <si>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</si>
  <si>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</si>
  <si>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</si>
  <si>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</si>
  <si>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</si>
  <si>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</si>
  <si>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</si>
  <si>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</si>
  <si>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</si>
  <si>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</si>
  <si>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</si>
  <si>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</si>
  <si>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</si>
  <si>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</si>
  <si>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</si>
  <si>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</si>
  <si>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</si>
  <si>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</si>
  <si>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</si>
  <si>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</si>
  <si>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</si>
  <si>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</si>
  <si>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</si>
  <si>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</si>
  <si>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</si>
  <si>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</si>
  <si>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</si>
  <si>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</si>
  <si>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</si>
  <si>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</si>
  <si>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</si>
  <si>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</si>
  <si>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</si>
  <si>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</si>
  <si>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</si>
  <si>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</si>
  <si>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</si>
  <si>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</si>
  <si>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</si>
  <si>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</si>
  <si>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</si>
  <si>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</si>
  <si>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</si>
  <si>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</si>
  <si>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</si>
  <si>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</si>
  <si>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</si>
  <si>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</si>
  <si>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</si>
  <si>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</si>
  <si>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</si>
  <si>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</si>
  <si>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</si>
  <si>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</si>
  <si>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</si>
  <si>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</si>
  <si>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</si>
  <si>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</si>
  <si>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</si>
  <si>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</si>
  <si>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</si>
  <si>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</si>
  <si>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</si>
  <si>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</si>
  <si>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</si>
  <si>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</si>
  <si>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</si>
  <si>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</si>
  <si>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</si>
  <si>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</si>
  <si>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</si>
  <si>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</si>
  <si>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</si>
  <si>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</si>
  <si>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</si>
  <si>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</si>
  <si>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</si>
  <si>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</si>
  <si>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</si>
  <si>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</si>
  <si>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</si>
  <si>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</si>
  <si>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</si>
  <si>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</si>
  <si>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</si>
  <si>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</si>
  <si>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</si>
  <si>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</si>
  <si>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</si>
  <si>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</si>
  <si>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</si>
  <si>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</si>
  <si>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</si>
  <si>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</si>
  <si>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</si>
  <si>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</si>
  <si>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</si>
  <si>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</si>
  <si>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</si>
  <si>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</si>
  <si>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</si>
  <si>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</si>
  <si>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</si>
  <si>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</si>
  <si>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</si>
  <si>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</si>
  <si>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</si>
  <si>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</si>
  <si>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</si>
  <si>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</si>
  <si>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</si>
  <si>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</si>
  <si>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</si>
  <si>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</si>
  <si>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</si>
  <si>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</si>
  <si>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</si>
  <si>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</si>
  <si>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</si>
  <si>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</si>
  <si>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</si>
  <si>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</si>
  <si>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</si>
  <si>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</si>
  <si>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</si>
  <si>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</si>
  <si>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</si>
  <si>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</si>
  <si>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</si>
  <si>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</si>
  <si>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</si>
  <si>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</si>
  <si>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</si>
  <si>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</si>
  <si>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</si>
  <si>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</si>
  <si>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</si>
  <si>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</si>
  <si>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</si>
  <si>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</si>
  <si>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</si>
  <si>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</si>
  <si>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</si>
  <si>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</si>
  <si>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</si>
  <si>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</si>
  <si>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</si>
  <si>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</si>
  <si>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</si>
  <si>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</si>
  <si>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</si>
  <si>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</si>
  <si>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</si>
  <si>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</si>
  <si>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</si>
  <si>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</si>
  <si>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</si>
  <si>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</si>
  <si>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</si>
  <si>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</si>
  <si>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</si>
  <si>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</si>
  <si>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</si>
  <si>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</si>
  <si>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</si>
  <si>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</si>
  <si>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</si>
  <si>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</si>
  <si>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</si>
  <si>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</si>
  <si>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</si>
  <si>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</si>
  <si>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</si>
  <si>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</si>
  <si>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</si>
  <si>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</si>
  <si>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</si>
  <si>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</si>
  <si>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</si>
  <si>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</si>
  <si>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</si>
  <si>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</si>
  <si>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</si>
  <si>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</si>
  <si>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</si>
  <si>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</si>
  <si>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</si>
  <si>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</si>
  <si>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</si>
  <si>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</si>
  <si>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</si>
  <si>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</si>
  <si>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</si>
  <si>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</si>
  <si>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</si>
  <si>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</si>
  <si>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</si>
  <si>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</si>
  <si>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</si>
  <si>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</si>
  <si>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</si>
  <si>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</si>
  <si>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</si>
  <si>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</si>
  <si>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</si>
  <si>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</si>
  <si>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</si>
  <si>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</si>
  <si>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</si>
  <si>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</si>
  <si>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</si>
  <si>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</si>
  <si>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</si>
  <si>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</si>
  <si>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</si>
  <si>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</si>
  <si>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</si>
  <si>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</si>
  <si>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</si>
  <si>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</si>
  <si>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</si>
  <si>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</si>
  <si>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</si>
  <si>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</si>
  <si>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</si>
  <si>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</si>
  <si>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</si>
  <si>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</si>
  <si>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</si>
  <si>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</si>
  <si>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</si>
  <si>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</si>
  <si>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</si>
  <si>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</si>
  <si>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</si>
  <si>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</si>
  <si>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</si>
  <si>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</si>
  <si>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</si>
  <si>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</si>
  <si>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</si>
  <si>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</si>
  <si>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</si>
  <si>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</si>
  <si>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</si>
  <si>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</si>
  <si>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</si>
  <si>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</si>
  <si>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</si>
  <si>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</si>
  <si>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</si>
  <si>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</si>
  <si>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</si>
  <si>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</si>
  <si>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</si>
  <si>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</si>
  <si>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</si>
  <si>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</si>
  <si>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</si>
  <si>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</si>
  <si>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</si>
  <si>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</si>
  <si>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</si>
  <si>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</si>
  <si>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</si>
  <si>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</si>
  <si>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</si>
  <si>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</si>
  <si>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</si>
  <si>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</si>
  <si>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</si>
  <si>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</si>
  <si>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</si>
  <si>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</si>
  <si>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</si>
  <si>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</si>
  <si>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</si>
  <si>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</si>
  <si>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</si>
  <si>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</si>
  <si>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</si>
  <si>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</si>
  <si>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</si>
  <si>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</si>
  <si>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</si>
  <si>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</si>
  <si>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</si>
  <si>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</si>
  <si>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</si>
  <si>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</si>
  <si>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</si>
  <si>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</si>
  <si>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</si>
  <si>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</si>
  <si>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</si>
  <si>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</si>
  <si>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</si>
  <si>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</si>
  <si>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</si>
  <si>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</si>
  <si>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</si>
  <si>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</si>
  <si>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</si>
  <si>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</si>
  <si>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</si>
  <si>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</si>
  <si>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</si>
  <si>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</si>
  <si>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</si>
  <si>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</si>
  <si>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</si>
  <si>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</si>
  <si>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</si>
  <si>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</si>
  <si>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</si>
  <si>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</si>
  <si>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</si>
  <si>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</si>
  <si>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</si>
  <si>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</si>
  <si>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</si>
  <si>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</si>
  <si>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</si>
  <si>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</si>
  <si>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</si>
  <si>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</si>
  <si>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</si>
  <si>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</si>
  <si>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</si>
  <si>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</si>
  <si>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</si>
  <si>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</si>
  <si>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</si>
  <si>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</si>
  <si>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</si>
  <si>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</si>
  <si>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</si>
  <si>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</si>
  <si>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</si>
  <si>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</si>
  <si>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</si>
  <si>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</si>
  <si>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</si>
  <si>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</si>
  <si>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</si>
  <si>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</si>
  <si>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</si>
  <si>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</si>
  <si>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</si>
  <si>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</si>
  <si>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</si>
  <si>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</si>
  <si>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</si>
  <si>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</si>
  <si>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</si>
  <si>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</si>
  <si>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</si>
  <si>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</si>
  <si>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</si>
  <si>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</si>
  <si>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</si>
  <si>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</si>
  <si>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</si>
  <si>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</si>
  <si>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</si>
  <si>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</si>
  <si>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</si>
  <si>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</si>
  <si>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</si>
  <si>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</si>
  <si>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</si>
  <si>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</si>
  <si>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</si>
  <si>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</si>
  <si>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</si>
  <si>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</si>
  <si>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</si>
  <si>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</si>
  <si>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</si>
  <si>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</si>
  <si>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</si>
  <si>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</si>
  <si>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</si>
  <si>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</si>
  <si>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</si>
  <si>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</si>
  <si>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</si>
  <si>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</si>
  <si>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</si>
  <si>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</si>
  <si>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</si>
  <si>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</si>
  <si>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</si>
  <si>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</si>
  <si>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</si>
  <si>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</si>
  <si>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</si>
  <si>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</si>
  <si>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</si>
  <si>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</si>
  <si>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</si>
  <si>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</si>
  <si>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</si>
  <si>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</si>
  <si>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</si>
  <si>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</si>
  <si>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</si>
  <si>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</si>
  <si>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</si>
  <si>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</si>
  <si>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</si>
  <si>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</si>
  <si>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</si>
  <si>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</si>
  <si>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</si>
  <si>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</si>
  <si>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</si>
  <si>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</si>
  <si>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</si>
  <si>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</si>
  <si>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</si>
  <si>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</si>
  <si>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</si>
  <si>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</si>
  <si>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</si>
  <si>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</si>
  <si>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</si>
  <si>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</si>
  <si>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</si>
  <si>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</si>
  <si>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</si>
  <si>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</si>
  <si>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</si>
  <si>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</si>
  <si>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</si>
  <si>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</si>
  <si>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</si>
  <si>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</si>
  <si>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</si>
  <si>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</si>
  <si>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</si>
  <si>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</si>
  <si>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</si>
  <si>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</si>
  <si>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</si>
  <si>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</si>
  <si>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</si>
  <si>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</si>
  <si>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</si>
  <si>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</si>
  <si>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</si>
  <si>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</si>
  <si>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</si>
  <si>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</si>
  <si>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</si>
  <si>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</si>
  <si>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</si>
  <si>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</si>
  <si>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</si>
  <si>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</si>
  <si>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</si>
  <si>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</si>
  <si>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</si>
  <si>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</si>
  <si>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</si>
  <si>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</si>
  <si>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</si>
  <si>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</si>
  <si>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</si>
  <si>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</si>
  <si>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</si>
  <si>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</si>
  <si>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</si>
  <si>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</si>
  <si>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</si>
  <si>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</si>
  <si>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</si>
  <si>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</si>
  <si>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</si>
  <si>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</si>
  <si>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</si>
  <si>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</si>
  <si>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</si>
  <si>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</si>
  <si>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</si>
  <si>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</si>
  <si>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</si>
  <si>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</si>
  <si>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</si>
  <si>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</si>
  <si>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</si>
  <si>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</si>
  <si>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</si>
  <si>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</si>
  <si>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</si>
  <si>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</si>
  <si>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</si>
  <si>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</si>
  <si>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</si>
  <si>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</si>
  <si>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</si>
  <si>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</si>
  <si>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</si>
  <si>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</si>
  <si>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</si>
  <si>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</si>
  <si>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</si>
  <si>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</si>
  <si>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</si>
  <si>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</si>
  <si>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</si>
  <si>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</si>
  <si>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</si>
  <si>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</si>
  <si>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</si>
  <si>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</si>
  <si>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</si>
  <si>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</si>
  <si>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</si>
  <si>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</si>
  <si>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</si>
  <si>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</si>
  <si>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</si>
  <si>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</si>
  <si>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</si>
  <si>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</si>
  <si>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</si>
  <si>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</si>
  <si>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</si>
  <si>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</si>
  <si>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</si>
  <si>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</si>
  <si>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</si>
  <si>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</si>
  <si>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</si>
  <si>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</si>
  <si>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</si>
  <si>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</si>
  <si>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</si>
  <si>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</si>
  <si>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</si>
  <si>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</si>
  <si>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</si>
  <si>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</si>
  <si>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</si>
  <si>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</si>
  <si>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</si>
  <si>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</si>
  <si>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</si>
  <si>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</si>
  <si>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</si>
  <si>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</si>
  <si>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</si>
  <si>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</si>
  <si>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</si>
  <si>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</si>
  <si>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</si>
  <si>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</si>
  <si>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</si>
  <si>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</si>
  <si>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</si>
  <si>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</si>
  <si>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</si>
  <si>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</si>
  <si>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</si>
  <si>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</si>
  <si>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</si>
  <si>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</si>
  <si>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</si>
  <si>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</si>
  <si>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</si>
  <si>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</si>
  <si>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</si>
  <si>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</si>
  <si>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</si>
  <si>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</si>
  <si>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</si>
  <si>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</si>
  <si>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</si>
  <si>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</si>
  <si>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</si>
  <si>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</si>
  <si>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</si>
  <si>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</si>
  <si>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</si>
  <si>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</si>
  <si>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</si>
  <si>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</si>
  <si>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</si>
  <si>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</si>
  <si>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</si>
  <si>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</si>
  <si>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</si>
  <si>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</si>
  <si>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</si>
  <si>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</si>
  <si>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</si>
  <si>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</si>
  <si>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</si>
  <si>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</si>
  <si>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</si>
  <si>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</si>
  <si>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</si>
  <si>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</si>
  <si>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</si>
  <si>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</si>
  <si>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</si>
  <si>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</si>
  <si>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</si>
  <si>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</si>
  <si>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</si>
  <si>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</si>
  <si>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</si>
  <si>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</si>
  <si>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</si>
  <si>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</si>
  <si>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</si>
  <si>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</si>
  <si>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</si>
  <si>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</si>
  <si>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</si>
  <si>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</si>
  <si>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</si>
  <si>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</si>
  <si>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</si>
  <si>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</si>
  <si>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</si>
  <si>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</si>
  <si>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</si>
  <si>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</si>
  <si>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</si>
  <si>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</si>
  <si>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</si>
  <si>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</si>
  <si>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</si>
  <si>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</si>
  <si>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</si>
  <si>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</si>
  <si>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</si>
  <si>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</si>
  <si>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</si>
  <si>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</si>
  <si>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</si>
  <si>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</si>
  <si>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</si>
  <si>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</si>
  <si>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</si>
  <si>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</si>
  <si>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</si>
  <si>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</si>
  <si>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</si>
  <si>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</si>
  <si>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</si>
  <si>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</si>
  <si>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</si>
  <si>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</si>
  <si>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</si>
  <si>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</si>
  <si>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</si>
  <si>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</si>
  <si>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</si>
  <si>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</si>
  <si>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</si>
  <si>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</si>
  <si>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</si>
  <si>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</si>
  <si>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</si>
  <si>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</si>
  <si>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</si>
  <si>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</si>
  <si>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</si>
  <si>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</si>
  <si>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</si>
  <si>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</si>
  <si>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</si>
  <si>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</si>
  <si>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</si>
  <si>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</si>
  <si>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</si>
  <si>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</si>
  <si>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</si>
  <si>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</si>
  <si>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</si>
  <si>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</si>
  <si>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</si>
  <si>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</si>
  <si>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</si>
  <si>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</si>
  <si>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</si>
  <si>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</si>
  <si>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</si>
  <si>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</si>
  <si>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</si>
  <si>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</si>
  <si>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</si>
  <si>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</si>
  <si>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</si>
  <si>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</si>
  <si>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</si>
  <si>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</si>
  <si>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</si>
  <si>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</si>
  <si>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</si>
  <si>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</si>
  <si>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</si>
  <si>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</si>
  <si>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</si>
  <si>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</si>
  <si>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</si>
  <si>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</si>
  <si>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</si>
  <si>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</si>
  <si>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</si>
  <si>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</si>
  <si>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</si>
  <si>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</si>
  <si>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</si>
  <si>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</si>
  <si>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</si>
  <si>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</si>
  <si>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</si>
  <si>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</si>
  <si>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</si>
  <si>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</si>
  <si>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</si>
  <si>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</si>
  <si>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</si>
  <si>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</si>
  <si>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</si>
  <si>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</si>
  <si>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</si>
  <si>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</si>
  <si>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</si>
  <si>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</si>
  <si>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</si>
  <si>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</si>
  <si>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</si>
  <si>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</si>
  <si>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</si>
  <si>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</si>
  <si>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</si>
  <si>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</si>
  <si>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</si>
  <si>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</si>
  <si>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</si>
  <si>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</si>
  <si>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</si>
  <si>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</si>
  <si>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</si>
  <si>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</si>
  <si>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</si>
  <si>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</si>
  <si>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</si>
  <si>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</si>
  <si>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</si>
  <si>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</si>
  <si>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</si>
  <si>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</si>
  <si>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</si>
  <si>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</si>
  <si>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</si>
  <si>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</si>
  <si>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</si>
  <si>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</si>
  <si>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</si>
  <si>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</si>
  <si>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</si>
  <si>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</si>
  <si>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</si>
  <si>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</si>
  <si>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</si>
  <si>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</si>
  <si>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</si>
  <si>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</si>
  <si>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</si>
  <si>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</si>
  <si>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</si>
  <si>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</si>
  <si>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</si>
  <si>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</si>
  <si>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</si>
  <si>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</si>
  <si>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</si>
  <si>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</si>
  <si>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</si>
  <si>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</si>
  <si>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</si>
  <si>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</si>
  <si>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</si>
  <si>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</si>
  <si>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</si>
  <si>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</si>
  <si>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</si>
  <si>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</si>
  <si>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</si>
  <si>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</si>
  <si>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</si>
  <si>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</si>
  <si>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</si>
  <si>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</si>
  <si>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</si>
  <si>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</si>
  <si>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</si>
  <si>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</si>
  <si>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</si>
  <si>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</si>
  <si>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</si>
  <si>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</si>
  <si>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</si>
  <si>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</si>
  <si>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</si>
  <si>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</si>
  <si>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</si>
  <si>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</si>
  <si>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</si>
  <si>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</si>
  <si>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</si>
  <si>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</si>
  <si>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</si>
  <si>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</si>
  <si>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</si>
  <si>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</si>
  <si>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</si>
  <si>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</si>
  <si>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</si>
  <si>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</si>
  <si>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</si>
  <si>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</si>
  <si>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</si>
  <si>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</si>
  <si>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</si>
  <si>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</si>
  <si>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</si>
  <si>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</si>
  <si>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</si>
  <si>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</si>
  <si>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</si>
  <si>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</si>
  <si>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</si>
  <si>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</si>
  <si>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</si>
  <si>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</si>
  <si>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</si>
  <si>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</si>
  <si>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</si>
  <si>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</si>
  <si>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</si>
  <si>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</si>
  <si>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</si>
  <si>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</si>
  <si>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</si>
  <si>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</si>
  <si>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</si>
  <si>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</si>
  <si>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</si>
  <si>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</si>
  <si>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</si>
  <si>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</si>
  <si>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</si>
  <si>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</si>
  <si>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</si>
  <si>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</si>
  <si>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</si>
  <si>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</si>
  <si>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</si>
  <si>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</si>
  <si>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</si>
  <si>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</si>
  <si>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</si>
  <si>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</si>
  <si>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</si>
  <si>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</si>
  <si>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</si>
  <si>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</si>
  <si>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</si>
  <si>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</si>
  <si>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</si>
  <si>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</si>
  <si>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</si>
  <si>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</si>
  <si>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</si>
  <si>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</si>
  <si>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</si>
  <si>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</si>
  <si>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</si>
  <si>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</si>
  <si>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</si>
  <si>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</si>
  <si>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</si>
  <si>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</si>
  <si>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</si>
  <si>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</si>
  <si>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</si>
  <si>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</si>
  <si>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</si>
  <si>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</si>
  <si>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</si>
  <si>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</si>
  <si>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</si>
  <si>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</si>
  <si>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</si>
  <si>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</si>
  <si>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</si>
  <si>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</si>
  <si>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</si>
  <si>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</si>
  <si>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</si>
  <si>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</si>
  <si>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</si>
  <si>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</si>
  <si>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</si>
  <si>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</si>
  <si>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</si>
  <si>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</si>
  <si>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</si>
  <si>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</si>
  <si>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</si>
  <si>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</si>
  <si>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</si>
  <si>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</si>
  <si>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</si>
  <si>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</si>
  <si>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</si>
  <si>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</si>
  <si>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</si>
  <si>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</si>
  <si>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</si>
  <si>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</si>
  <si>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</si>
  <si>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</si>
  <si>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</si>
  <si>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</si>
  <si>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</si>
  <si>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</si>
  <si>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</si>
  <si>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</si>
  <si>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</si>
  <si>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</si>
  <si>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</si>
  <si>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</si>
  <si>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</si>
  <si>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</si>
  <si>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</si>
  <si>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</si>
  <si>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</si>
  <si>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</si>
  <si>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</si>
  <si>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</si>
  <si>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</si>
  <si>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</si>
  <si>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</si>
  <si>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</si>
  <si>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</si>
  <si>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</si>
  <si>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</si>
  <si>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</si>
  <si>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</si>
  <si>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</si>
  <si>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</si>
  <si>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</si>
  <si>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</si>
  <si>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</si>
  <si>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</si>
  <si>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</si>
  <si>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</si>
  <si>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</si>
  <si>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</si>
  <si>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</si>
  <si>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</si>
  <si>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</si>
  <si>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</si>
  <si>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</si>
  <si>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</si>
  <si>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</si>
  <si>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</si>
  <si>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</si>
  <si>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</si>
  <si>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</si>
  <si>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</si>
  <si>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</si>
  <si>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</si>
  <si>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</si>
  <si>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</si>
  <si>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</si>
  <si>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</si>
  <si>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</si>
  <si>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</si>
  <si>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</si>
  <si>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</si>
  <si>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</si>
  <si>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</si>
  <si>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</si>
  <si>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</si>
  <si>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</si>
  <si>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</si>
  <si>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</si>
  <si>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</si>
  <si>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</si>
  <si>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</si>
  <si>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</si>
  <si>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</si>
  <si>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</si>
  <si>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</si>
  <si>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</si>
  <si>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</si>
  <si>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</si>
  <si>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</si>
  <si>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</si>
  <si>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</si>
  <si>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</si>
  <si>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</si>
  <si>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</si>
  <si>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</si>
  <si>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</si>
  <si>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</si>
  <si>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</si>
  <si>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</si>
  <si>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</si>
  <si>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</si>
  <si>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</si>
  <si>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</si>
  <si>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</si>
  <si>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</si>
  <si>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</si>
  <si>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</si>
  <si>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</si>
  <si>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</si>
  <si>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</si>
  <si>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</si>
  <si>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</si>
  <si>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</si>
  <si>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</si>
  <si>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</si>
  <si>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</si>
  <si>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</si>
  <si>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</si>
  <si>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</si>
  <si>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</si>
  <si>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</si>
  <si>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</si>
  <si>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</si>
  <si>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</si>
  <si>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</si>
  <si>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</si>
  <si>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</si>
  <si>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</si>
  <si>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</si>
  <si>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</si>
  <si>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</si>
  <si>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</si>
  <si>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</si>
  <si>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</si>
  <si>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</si>
  <si>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</si>
  <si>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</si>
  <si>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</si>
  <si>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</si>
  <si>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</si>
  <si>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</si>
  <si>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</si>
  <si>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</si>
  <si>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</si>
  <si>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</si>
  <si>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</si>
  <si>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</si>
  <si>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</si>
  <si>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</si>
  <si>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</si>
  <si>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</si>
  <si>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</si>
  <si>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</si>
  <si>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</si>
  <si>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</si>
  <si>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</si>
  <si>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</si>
  <si>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</si>
  <si>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</si>
  <si>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</si>
  <si>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</si>
  <si>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</si>
  <si>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</si>
  <si>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</si>
  <si>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</si>
  <si>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</si>
  <si>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</si>
  <si>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</si>
  <si>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</si>
  <si>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</si>
  <si>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</si>
  <si>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</si>
  <si>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</si>
  <si>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</si>
  <si>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</si>
  <si>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</si>
  <si>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</si>
  <si>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</si>
  <si>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</si>
  <si>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</si>
  <si>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</si>
  <si>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</si>
  <si>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</si>
  <si>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</si>
  <si>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</si>
  <si>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</si>
  <si>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</si>
  <si>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</si>
  <si>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</si>
  <si>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</si>
  <si>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</si>
  <si>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</si>
  <si>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</si>
  <si>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</si>
  <si>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</si>
  <si>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</si>
  <si>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</si>
  <si>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</si>
  <si>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</si>
  <si>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</si>
  <si>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</si>
  <si>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</si>
  <si>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</si>
  <si>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</si>
  <si>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</si>
  <si>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</si>
  <si>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</si>
  <si>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</si>
  <si>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</si>
  <si>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</si>
  <si>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</si>
  <si>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</si>
  <si>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</si>
  <si>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</si>
  <si>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</si>
  <si>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</si>
  <si>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</si>
  <si>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</si>
  <si>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</si>
  <si>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</si>
  <si>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</si>
  <si>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</si>
  <si>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</si>
  <si>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</si>
  <si>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</si>
  <si>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</si>
  <si>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</si>
  <si>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</si>
  <si>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</si>
  <si>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</si>
  <si>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</si>
  <si>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</si>
  <si>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</si>
  <si>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</si>
  <si>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</si>
  <si>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</si>
  <si>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</si>
  <si>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</si>
  <si>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</si>
  <si>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</si>
  <si>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</si>
  <si>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</si>
  <si>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</si>
  <si>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</si>
  <si>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</si>
  <si>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</si>
  <si>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</si>
  <si>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</si>
  <si>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</si>
  <si>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</si>
  <si>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</si>
  <si>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</si>
  <si>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</si>
  <si>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</si>
  <si>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</si>
  <si>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</si>
  <si>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</si>
  <si>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</si>
  <si>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</si>
  <si>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</si>
  <si>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</si>
  <si>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</si>
  <si>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</si>
  <si>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</si>
  <si>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</si>
  <si>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</si>
  <si>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</si>
  <si>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</si>
  <si>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</si>
  <si>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</si>
  <si>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</si>
  <si>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</si>
  <si>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</si>
  <si>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</si>
  <si>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</si>
  <si>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</si>
  <si>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</si>
  <si>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</si>
  <si>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</si>
  <si>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</si>
  <si>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</si>
  <si>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</si>
  <si>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</si>
  <si>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</si>
  <si>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</si>
  <si>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</si>
  <si>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</si>
  <si>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</si>
  <si>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</si>
  <si>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</si>
  <si>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</si>
  <si>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</si>
  <si>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</si>
  <si>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</si>
  <si>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</si>
  <si>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</si>
  <si>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</si>
  <si>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</si>
  <si>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</si>
  <si>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</si>
  <si>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</si>
  <si>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</si>
  <si>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</si>
  <si>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</si>
  <si>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</si>
  <si>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</si>
  <si>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</si>
  <si>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</si>
  <si>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</si>
  <si>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</si>
  <si>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</si>
  <si>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</si>
  <si>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</si>
  <si>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</si>
  <si>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</si>
  <si>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</si>
  <si>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</si>
  <si>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</si>
  <si>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</si>
  <si>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</si>
  <si>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</si>
  <si>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</si>
  <si>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</si>
  <si>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</si>
  <si>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</si>
  <si>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</si>
  <si>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</si>
  <si>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</si>
  <si>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</si>
  <si>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</si>
  <si>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</si>
  <si>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</si>
  <si>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</si>
  <si>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</si>
  <si>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</si>
  <si>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</si>
  <si>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</si>
  <si>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</si>
  <si>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</si>
  <si>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</si>
  <si>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</si>
  <si>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</si>
  <si>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</si>
  <si>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</si>
  <si>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</si>
  <si>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</si>
  <si>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</si>
  <si>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</si>
  <si>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</si>
  <si>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</si>
  <si>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</si>
  <si>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</si>
  <si>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</si>
  <si>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</si>
  <si>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</si>
  <si>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</si>
  <si>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</si>
  <si>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</si>
  <si>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</si>
  <si>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</si>
  <si>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</si>
  <si>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</si>
  <si>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</si>
  <si>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</si>
  <si>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</si>
  <si>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</si>
  <si>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</si>
  <si>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</si>
  <si>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</si>
  <si>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</si>
  <si>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</si>
  <si>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</si>
  <si>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</si>
  <si>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</si>
  <si>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</si>
  <si>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</si>
  <si>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</si>
  <si>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</si>
  <si>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</si>
  <si>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</si>
  <si>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</si>
  <si>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</si>
  <si>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</si>
  <si>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</si>
  <si>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</si>
  <si>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</si>
  <si>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</si>
  <si>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</si>
  <si>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</si>
  <si>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</si>
  <si>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</si>
  <si>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</si>
  <si>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</si>
  <si>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</si>
  <si>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</si>
  <si>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</si>
  <si>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</si>
  <si>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</si>
  <si>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</si>
  <si>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</si>
  <si>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</si>
  <si>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</si>
  <si>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</si>
  <si>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</si>
  <si>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</si>
  <si>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</si>
  <si>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</si>
  <si>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</si>
  <si>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</si>
  <si>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</si>
  <si>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</si>
  <si>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</si>
  <si>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</si>
  <si>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</si>
  <si>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</si>
  <si>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</si>
  <si>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</si>
  <si>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</si>
  <si>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</si>
  <si>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</si>
  <si>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</si>
  <si>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</si>
  <si>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</si>
  <si>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</si>
  <si>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</si>
  <si>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</si>
  <si>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</si>
  <si>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</si>
  <si>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</si>
  <si>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</si>
  <si>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</si>
  <si>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</si>
  <si>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</si>
  <si>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</si>
  <si>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</si>
  <si>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</si>
  <si>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</si>
  <si>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</si>
  <si>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</si>
  <si>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</si>
  <si>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</si>
  <si>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</si>
  <si>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</si>
  <si>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</si>
  <si>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</si>
  <si>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</si>
  <si>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</si>
  <si>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</si>
  <si>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</si>
  <si>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</si>
  <si>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</si>
  <si>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</si>
  <si>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</si>
  <si>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</si>
  <si>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</si>
  <si>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</si>
  <si>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</si>
  <si>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</si>
  <si>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</si>
  <si>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</si>
  <si>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</si>
  <si>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</si>
  <si>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</si>
  <si>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</si>
  <si>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</si>
  <si>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</si>
  <si>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</si>
  <si>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</si>
  <si>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</si>
  <si>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</si>
  <si>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</si>
  <si>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</si>
  <si>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</si>
  <si>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</si>
  <si>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</si>
  <si>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</si>
  <si>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</si>
  <si>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</si>
  <si>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</si>
  <si>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</si>
  <si>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</si>
  <si>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</si>
  <si>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</si>
  <si>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</si>
  <si>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</si>
  <si>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</si>
  <si>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</si>
  <si>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</si>
  <si>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</si>
  <si>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</si>
  <si>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</si>
  <si>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</si>
  <si>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</si>
  <si>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</si>
  <si>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</si>
  <si>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</si>
  <si>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</si>
  <si>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</si>
  <si>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</si>
  <si>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</si>
  <si>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</si>
  <si>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</si>
  <si>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</si>
  <si>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</si>
  <si>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</si>
  <si>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</si>
  <si>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</si>
  <si>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</si>
  <si>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</si>
  <si>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</si>
  <si>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</si>
  <si>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</si>
  <si>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</si>
  <si>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</si>
  <si>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</si>
  <si>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</si>
  <si>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</si>
  <si>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</si>
  <si>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</si>
  <si>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</si>
  <si>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</si>
  <si>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</si>
  <si>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</si>
  <si>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</si>
  <si>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</si>
  <si>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</si>
  <si>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</si>
  <si>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</si>
  <si>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</si>
  <si>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</si>
  <si>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</si>
  <si>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</si>
  <si>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</si>
  <si>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</si>
  <si>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</si>
  <si>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</si>
  <si>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</si>
  <si>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</si>
  <si>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</si>
  <si>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</si>
  <si>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</si>
  <si>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</si>
  <si>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</si>
  <si>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</si>
  <si>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</si>
  <si>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</si>
  <si>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</si>
  <si>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</si>
  <si>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</si>
  <si>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</si>
  <si>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</si>
  <si>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</si>
  <si>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</si>
  <si>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</si>
  <si>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</si>
  <si>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</si>
  <si>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</si>
  <si>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</si>
  <si>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</si>
  <si>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</si>
  <si>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</si>
  <si>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</si>
  <si>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</si>
  <si>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</si>
  <si>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</si>
  <si>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</si>
  <si>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</si>
  <si>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</si>
  <si>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</si>
  <si>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</si>
  <si>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</si>
  <si>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</si>
  <si>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</si>
  <si>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</si>
  <si>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</si>
  <si>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</si>
  <si>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</si>
  <si>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</si>
  <si>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</si>
  <si>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</si>
  <si>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</si>
  <si>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</si>
  <si>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</si>
  <si>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</si>
  <si>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</si>
  <si>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</si>
  <si>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</si>
  <si>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</si>
  <si>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</si>
  <si>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</si>
  <si>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</si>
  <si>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</si>
  <si>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</si>
  <si>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</si>
  <si>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</si>
  <si>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</si>
  <si>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</si>
  <si>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</si>
  <si>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</si>
  <si>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</si>
  <si>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</si>
  <si>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</si>
  <si>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</si>
  <si>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</si>
  <si>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</si>
  <si>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</si>
  <si>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</si>
  <si>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</si>
  <si>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</si>
  <si>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</si>
  <si>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</si>
  <si>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</si>
  <si>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</si>
  <si>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</si>
  <si>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</si>
  <si>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</si>
  <si>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</si>
  <si>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</si>
  <si>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</si>
  <si>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</si>
  <si>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</si>
  <si>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</si>
  <si>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</si>
  <si>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</si>
  <si>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</si>
  <si>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</si>
  <si>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</si>
  <si>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</si>
  <si>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</si>
  <si>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</si>
  <si>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</si>
  <si>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</si>
  <si>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</si>
  <si>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</si>
  <si>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</si>
  <si>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</si>
  <si>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</si>
  <si>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</si>
  <si>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</si>
  <si>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</si>
  <si>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</si>
  <si>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</si>
  <si>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</si>
  <si>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</si>
  <si>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</si>
  <si>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</si>
  <si>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</si>
  <si>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</si>
  <si>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</si>
  <si>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</si>
  <si>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</si>
  <si>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</si>
  <si>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</si>
  <si>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</si>
  <si>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</si>
  <si>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</si>
  <si>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</si>
  <si>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</si>
  <si>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</si>
  <si>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</si>
  <si>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</si>
  <si>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</si>
  <si>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</si>
  <si>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</si>
  <si>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</si>
  <si>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</si>
  <si>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</si>
  <si>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</si>
  <si>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</si>
  <si>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</si>
  <si>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</si>
  <si>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</si>
  <si>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</si>
  <si>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</si>
  <si>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</si>
  <si>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</si>
  <si>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</si>
  <si>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</si>
  <si>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</si>
  <si>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</si>
  <si>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</si>
  <si>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</si>
  <si>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</si>
  <si>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</si>
  <si>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</si>
  <si>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</si>
  <si>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</si>
  <si>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</si>
  <si>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</si>
  <si>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</si>
  <si>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</si>
  <si>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</si>
  <si>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</si>
  <si>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</si>
  <si>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</si>
  <si>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</si>
  <si>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</si>
  <si>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</si>
  <si>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</si>
  <si>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</si>
  <si>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</si>
  <si>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</si>
  <si>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</si>
  <si>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</si>
  <si>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</si>
  <si>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</si>
  <si>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</si>
  <si>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</si>
  <si>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</si>
  <si>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</si>
  <si>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</si>
  <si>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</si>
  <si>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</si>
  <si>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</si>
  <si>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</si>
  <si>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</si>
  <si>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</si>
  <si>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</si>
  <si>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</si>
  <si>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</si>
  <si>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</si>
  <si>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</si>
  <si>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</si>
  <si>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</si>
  <si>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</si>
  <si>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</si>
  <si>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</si>
  <si>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</si>
  <si>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</si>
  <si>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</si>
  <si>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</si>
  <si>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</si>
  <si>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</si>
  <si>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</si>
  <si>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</si>
  <si>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</si>
  <si>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</si>
  <si>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</si>
  <si>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</si>
  <si>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</si>
  <si>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</si>
  <si>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</si>
  <si>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</si>
  <si>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</si>
  <si>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</si>
  <si>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</si>
  <si>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</si>
  <si>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</si>
  <si>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</si>
  <si>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</si>
  <si>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</si>
  <si>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</si>
  <si>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</si>
  <si>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</si>
  <si>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</si>
  <si>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</si>
  <si>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</si>
  <si>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</si>
  <si>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</si>
  <si>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</si>
  <si>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</si>
  <si>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</si>
  <si>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</si>
  <si>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</si>
  <si>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</si>
  <si>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</si>
  <si>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</si>
  <si>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</si>
  <si>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</si>
  <si>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</si>
  <si>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</si>
  <si>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</si>
  <si>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</si>
  <si>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</si>
  <si>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</si>
  <si>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</si>
  <si>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</si>
  <si>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</si>
  <si>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</si>
  <si>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</si>
  <si>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</si>
  <si>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</si>
  <si>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</si>
  <si>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</si>
  <si>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</si>
  <si>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</si>
  <si>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</si>
  <si>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</si>
  <si>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</si>
  <si>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</si>
  <si>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</si>
  <si>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</si>
  <si>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</si>
  <si>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</si>
  <si>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</si>
  <si>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</si>
  <si>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</si>
  <si>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</si>
  <si>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</si>
  <si>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</si>
  <si>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</si>
  <si>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</si>
  <si>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</si>
  <si>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</si>
  <si>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</si>
  <si>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</si>
  <si>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</si>
  <si>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</si>
  <si>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</si>
  <si>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</si>
  <si>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</si>
  <si>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</si>
  <si>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</si>
  <si>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</si>
  <si>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</si>
  <si>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</si>
  <si>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</si>
  <si>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</si>
  <si>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</si>
  <si>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</si>
  <si>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</si>
  <si>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</si>
  <si>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</si>
  <si>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</si>
  <si>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</si>
  <si>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</si>
  <si>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</si>
  <si>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</si>
  <si>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</si>
  <si>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</si>
  <si>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</si>
  <si>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</si>
  <si>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</si>
  <si>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</si>
  <si>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</si>
  <si>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</si>
  <si>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</si>
  <si>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</si>
  <si>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</si>
  <si>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</si>
  <si>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</si>
  <si>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</si>
  <si>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</si>
  <si>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</si>
  <si>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</si>
  <si>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</si>
  <si>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</si>
  <si>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</si>
  <si>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</si>
  <si>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</si>
  <si>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</si>
  <si>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</si>
  <si>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</si>
  <si>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</si>
  <si>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</si>
  <si>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</si>
  <si>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</si>
  <si>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</si>
  <si>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</si>
  <si>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</si>
  <si>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</si>
  <si>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</si>
  <si>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</si>
  <si>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</si>
  <si>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</si>
  <si>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</si>
  <si>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</si>
  <si>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</si>
  <si>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</si>
  <si>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</si>
  <si>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</si>
  <si>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</si>
  <si>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</si>
  <si>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</si>
  <si>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</si>
  <si>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</si>
  <si>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</si>
  <si>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</si>
  <si>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</si>
  <si>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</si>
  <si>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</si>
  <si>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</si>
  <si>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</si>
  <si>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</si>
  <si>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</si>
  <si>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</si>
  <si>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</si>
  <si>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</si>
  <si>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</si>
  <si>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</si>
  <si>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</si>
  <si>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</si>
  <si>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</si>
  <si>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</si>
  <si>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</si>
  <si>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</si>
  <si>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</si>
  <si>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</si>
  <si>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</si>
  <si>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</si>
  <si>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</si>
  <si>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</si>
  <si>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</si>
  <si>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</si>
  <si>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</si>
  <si>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</si>
  <si>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</si>
  <si>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</si>
  <si>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</si>
  <si>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</si>
  <si>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</si>
  <si>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</si>
  <si>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</si>
  <si>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</si>
  <si>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</si>
  <si>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</si>
  <si>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</si>
  <si>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</si>
  <si>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</si>
  <si>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</si>
  <si>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</si>
  <si>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</si>
  <si>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</si>
  <si>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</si>
  <si>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</si>
  <si>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</si>
  <si>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</si>
  <si>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</si>
  <si>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</si>
  <si>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</si>
  <si>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</si>
  <si>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</si>
  <si>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</si>
  <si>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</si>
  <si>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</si>
  <si>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</si>
  <si>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</si>
  <si>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</si>
  <si>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</si>
  <si>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</si>
  <si>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</si>
  <si>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</si>
  <si>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</si>
  <si>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</si>
  <si>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</si>
  <si>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</si>
  <si>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</si>
  <si>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</si>
  <si>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</si>
  <si>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</si>
  <si>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</si>
  <si>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</si>
  <si>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</si>
  <si>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</si>
  <si>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</si>
  <si>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</si>
  <si>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</si>
  <si>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</si>
  <si>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</si>
  <si>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</si>
  <si>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</si>
  <si>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</si>
  <si>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</si>
  <si>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</si>
  <si>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</si>
  <si>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</si>
  <si>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</si>
  <si>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</si>
  <si>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</si>
  <si>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</si>
  <si>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</si>
  <si>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</si>
  <si>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</si>
  <si>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</si>
  <si>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</si>
  <si>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</si>
  <si>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</si>
  <si>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</si>
  <si>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</si>
  <si>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</si>
  <si>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</si>
  <si>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</si>
  <si>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</si>
  <si>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</si>
  <si>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</si>
  <si>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</si>
  <si>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</si>
  <si>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</si>
  <si>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</si>
  <si>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</si>
  <si>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</si>
  <si>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</si>
  <si>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</si>
  <si>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</si>
  <si>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</si>
  <si>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</si>
  <si>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</si>
  <si>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</si>
  <si>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</si>
  <si>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</si>
  <si>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</si>
  <si>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</si>
  <si>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</si>
  <si>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</si>
  <si>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</si>
  <si>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</si>
  <si>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</si>
  <si>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</si>
  <si>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</si>
  <si>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</si>
  <si>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</si>
  <si>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</si>
  <si>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</si>
  <si>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</si>
  <si>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</si>
  <si>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</si>
  <si>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</si>
  <si>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</si>
  <si>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</si>
  <si>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</si>
  <si>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</si>
  <si>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</si>
  <si>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</si>
  <si>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</si>
  <si>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</si>
  <si>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</si>
  <si>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</si>
  <si>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</si>
  <si>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</si>
  <si>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</si>
  <si>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</si>
  <si>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</si>
  <si>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</si>
  <si>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</si>
  <si>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</si>
  <si>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</si>
  <si>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</si>
  <si>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</si>
  <si>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</si>
  <si>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</si>
  <si>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</si>
  <si>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</si>
  <si>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</si>
  <si>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</si>
  <si>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</si>
  <si>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</si>
  <si>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</si>
  <si>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</si>
  <si>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</si>
  <si>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</si>
  <si>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</si>
  <si>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</si>
  <si>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</si>
  <si>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</si>
  <si>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</si>
  <si>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</si>
  <si>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</si>
  <si>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</si>
  <si>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</si>
  <si>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</si>
  <si>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</si>
  <si>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</si>
  <si>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</si>
  <si>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</si>
  <si>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</si>
  <si>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</si>
  <si>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</si>
  <si>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</si>
  <si>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</si>
  <si>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</si>
  <si>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</si>
  <si>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</si>
  <si>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</si>
  <si>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</si>
  <si>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</si>
  <si>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</si>
  <si>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</si>
  <si>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</si>
  <si>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</si>
  <si>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</si>
  <si>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</si>
  <si>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</si>
  <si>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</si>
  <si>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</si>
  <si>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</si>
  <si>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</si>
  <si>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</si>
  <si>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</si>
  <si>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</si>
  <si>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</si>
  <si>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</si>
  <si>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</si>
  <si>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</si>
  <si>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</si>
  <si>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</si>
  <si>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</si>
  <si>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</si>
  <si>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</si>
  <si>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</si>
  <si>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</si>
  <si>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</si>
  <si>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</si>
  <si>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</si>
  <si>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</si>
  <si>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</si>
  <si>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</si>
  <si>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</si>
  <si>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</si>
  <si>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</si>
  <si>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</si>
  <si>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</si>
  <si>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</si>
  <si>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</si>
  <si>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</si>
  <si>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</si>
  <si>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</si>
  <si>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</si>
  <si>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</si>
  <si>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</si>
  <si>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</si>
  <si>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</si>
  <si>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</si>
  <si>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</si>
  <si>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</si>
  <si>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</si>
  <si>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</si>
  <si>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</si>
  <si>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</si>
  <si>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</si>
  <si>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</si>
  <si>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</si>
  <si>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</si>
  <si>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</si>
  <si>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</si>
  <si>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</si>
  <si>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</si>
  <si>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</si>
  <si>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</si>
  <si>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</si>
  <si>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</si>
  <si>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</si>
  <si>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</si>
  <si>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</si>
  <si>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</si>
  <si>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</si>
  <si>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</si>
  <si>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</si>
  <si>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</si>
  <si>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</si>
  <si>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</si>
  <si>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</si>
  <si>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</si>
  <si>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</si>
  <si>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</si>
  <si>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</si>
  <si>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</si>
  <si>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</si>
  <si>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</si>
  <si>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</si>
  <si>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</si>
  <si>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</si>
  <si>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</si>
  <si>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</si>
  <si>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</si>
  <si>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</si>
  <si>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</si>
  <si>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</si>
  <si>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</si>
  <si>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</si>
  <si>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</si>
  <si>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</si>
  <si>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</si>
  <si>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</si>
  <si>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</si>
  <si>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</si>
  <si>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</si>
  <si>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</si>
  <si>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</si>
  <si>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</si>
  <si>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</si>
  <si>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</si>
  <si>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</si>
  <si>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</si>
  <si>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</si>
  <si>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</si>
  <si>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</si>
  <si>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</si>
  <si>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</si>
  <si>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</si>
  <si>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</si>
  <si>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</si>
  <si>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</si>
  <si>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</si>
  <si>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</si>
  <si>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</si>
  <si>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</si>
  <si>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</si>
  <si>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</si>
  <si>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</si>
  <si>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</si>
  <si>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</si>
  <si>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</si>
  <si>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</si>
  <si>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</si>
  <si>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</si>
  <si>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</si>
  <si>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</si>
  <si>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</si>
  <si>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</si>
  <si>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</si>
  <si>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</si>
  <si>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</si>
  <si>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</si>
  <si>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</si>
  <si>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</si>
  <si>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</si>
  <si>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</si>
  <si>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</si>
  <si>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</si>
  <si>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</si>
  <si>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</si>
  <si>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</si>
  <si>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</si>
  <si>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</si>
  <si>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</si>
  <si>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</si>
  <si>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</si>
  <si>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</si>
  <si>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</si>
  <si>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</si>
  <si>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</si>
  <si>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</si>
  <si>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</si>
  <si>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</si>
  <si>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</si>
  <si>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</si>
  <si>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</si>
  <si>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</si>
  <si>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</si>
  <si>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</si>
  <si>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</si>
  <si>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</si>
  <si>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</si>
  <si>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</si>
  <si>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</si>
  <si>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</si>
  <si>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</si>
  <si>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</si>
  <si>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</si>
  <si>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</si>
  <si>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</si>
  <si>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</si>
  <si>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</si>
  <si>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</si>
  <si>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</si>
  <si>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</si>
  <si>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</si>
  <si>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</si>
  <si>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</si>
  <si>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</si>
  <si>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</si>
  <si>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</si>
  <si>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</si>
  <si>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</si>
  <si>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</si>
  <si>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</si>
  <si>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</si>
  <si>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</si>
  <si>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</si>
  <si>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</si>
  <si>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</si>
  <si>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</si>
  <si>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</si>
  <si>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</si>
  <si>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</si>
  <si>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</si>
  <si>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</si>
  <si>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</si>
  <si>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</si>
  <si>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</si>
  <si>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</si>
  <si>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</si>
  <si>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</si>
  <si>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</si>
  <si>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</si>
  <si>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</si>
  <si>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</si>
  <si>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</si>
  <si>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</si>
  <si>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</si>
  <si>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</si>
  <si>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</si>
  <si>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</si>
  <si>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</si>
  <si>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</si>
  <si>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</si>
  <si>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</si>
  <si>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</si>
  <si>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</si>
  <si>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</si>
  <si>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</si>
  <si>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</si>
  <si>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</si>
  <si>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</si>
  <si>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</si>
  <si>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</si>
  <si>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</si>
  <si>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</si>
  <si>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</si>
  <si>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</si>
  <si>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</si>
  <si>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</si>
  <si>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</si>
  <si>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</si>
  <si>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</si>
  <si>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</si>
  <si>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</si>
  <si>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</si>
  <si>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</si>
  <si>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</si>
  <si>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</si>
  <si>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</si>
  <si>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</si>
  <si>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</si>
  <si>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</si>
  <si>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</si>
  <si>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</si>
  <si>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</si>
  <si>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</si>
  <si>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</si>
  <si>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</si>
  <si>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</si>
  <si>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</si>
  <si>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</si>
  <si>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</si>
  <si>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</si>
  <si>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</si>
  <si>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</si>
  <si>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</si>
  <si>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</si>
  <si>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</si>
  <si>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</si>
  <si>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</si>
  <si>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</si>
  <si>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</si>
  <si>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</si>
  <si>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</si>
  <si>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</si>
  <si>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</si>
  <si>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</si>
  <si>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</si>
  <si>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</si>
  <si>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</si>
  <si>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</si>
  <si>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</si>
  <si>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</si>
  <si>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</si>
  <si>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</si>
  <si>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</si>
  <si>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</si>
  <si>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</si>
  <si>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</si>
  <si>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</si>
  <si>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</si>
  <si>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</si>
  <si>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</si>
  <si>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</si>
  <si>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</si>
  <si>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</si>
  <si>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</si>
  <si>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</si>
  <si>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</si>
  <si>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</si>
  <si>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</si>
  <si>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</si>
  <si>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</si>
  <si>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</si>
  <si>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</si>
  <si>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</si>
  <si>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</si>
  <si>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</si>
  <si>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</si>
  <si>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</si>
  <si>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</si>
  <si>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</si>
  <si>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</si>
  <si>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</si>
  <si>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</si>
  <si>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</si>
  <si>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</si>
  <si>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</si>
  <si>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</si>
  <si>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</si>
  <si>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</si>
  <si>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</si>
  <si>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</si>
  <si>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</si>
  <si>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</si>
  <si>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</si>
  <si>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</si>
  <si>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</si>
  <si>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</si>
  <si>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</si>
  <si>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</si>
  <si>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</si>
  <si>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</si>
  <si>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</si>
  <si>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</si>
  <si>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</si>
  <si>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</si>
  <si>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</si>
  <si>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</si>
  <si>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</si>
  <si>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</si>
  <si>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</si>
  <si>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</si>
  <si>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</si>
  <si>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</si>
  <si>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</si>
  <si>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</si>
  <si>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</si>
  <si>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</si>
  <si>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</si>
  <si>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</si>
  <si>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</si>
  <si>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</si>
  <si>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</si>
  <si>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</si>
  <si>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</si>
  <si>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</si>
  <si>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</si>
  <si>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</si>
  <si>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</si>
  <si>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</si>
  <si>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</si>
  <si>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</si>
  <si>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</si>
  <si>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</si>
  <si>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</si>
  <si>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</si>
  <si>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</si>
  <si>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</si>
  <si>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</si>
  <si>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</si>
  <si>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</si>
  <si>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</si>
  <si>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</si>
  <si>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</si>
  <si>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</si>
  <si>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</si>
  <si>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</si>
  <si>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</si>
  <si>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</si>
  <si>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</si>
  <si>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</si>
  <si>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</si>
  <si>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</si>
  <si>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</si>
  <si>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</si>
  <si>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</si>
  <si>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</si>
  <si>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</si>
  <si>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</si>
  <si>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</si>
  <si>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</si>
  <si>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</si>
  <si>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</si>
  <si>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</si>
  <si>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</si>
  <si>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</si>
  <si>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</si>
  <si>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</si>
  <si>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</si>
  <si>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</si>
  <si>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</si>
  <si>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</si>
  <si>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</si>
  <si>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</si>
  <si>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</si>
  <si>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</si>
  <si>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</si>
  <si>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</si>
  <si>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</si>
  <si>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</si>
  <si>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</si>
  <si>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</si>
  <si>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</si>
  <si>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</si>
  <si>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</si>
  <si>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</si>
  <si>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</si>
  <si>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</si>
  <si>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</si>
  <si>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</si>
  <si>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</si>
  <si>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</si>
  <si>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</si>
  <si>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</si>
  <si>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</si>
  <si>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</si>
  <si>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</si>
  <si>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</si>
  <si>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</si>
  <si>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</si>
  <si>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</si>
  <si>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</si>
  <si>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</si>
  <si>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</si>
  <si>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</si>
  <si>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</si>
  <si>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</si>
  <si>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</si>
  <si>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</si>
  <si>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</si>
  <si>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</si>
  <si>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</si>
  <si>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</si>
  <si>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</si>
  <si>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</si>
  <si>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</si>
  <si>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</si>
  <si>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</si>
  <si>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</si>
  <si>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</si>
  <si>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</si>
  <si>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</si>
  <si>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</si>
  <si>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</si>
  <si>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</si>
  <si>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</si>
  <si>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</si>
  <si>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</si>
  <si>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</si>
  <si>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</si>
  <si>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</si>
  <si>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</si>
  <si>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</si>
  <si>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</si>
  <si>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</si>
  <si>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</si>
  <si>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</si>
  <si>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</si>
  <si>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</si>
  <si>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</si>
  <si>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</si>
  <si>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</si>
  <si>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</si>
  <si>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</si>
  <si>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</si>
  <si>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</si>
  <si>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</si>
  <si>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</si>
  <si>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</si>
  <si>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</si>
  <si>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</si>
  <si>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</si>
  <si>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</si>
  <si>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</si>
  <si>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</si>
  <si>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</si>
  <si>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</si>
  <si>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</si>
  <si>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</si>
  <si>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</si>
  <si>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</si>
  <si>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</si>
  <si>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</si>
  <si>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</si>
  <si>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</si>
  <si>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</si>
  <si>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</si>
  <si>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</si>
  <si>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</si>
  <si>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</si>
  <si>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</si>
  <si>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</si>
  <si>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</si>
  <si>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</si>
  <si>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</si>
  <si>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</si>
  <si>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</si>
  <si>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</si>
  <si>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</si>
  <si>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</si>
  <si>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</si>
  <si>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</si>
  <si>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</si>
  <si>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</si>
  <si>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</si>
  <si>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</si>
  <si>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</si>
  <si>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</si>
  <si>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</si>
  <si>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</si>
  <si>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</si>
  <si>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</si>
  <si>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</si>
  <si>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</si>
  <si>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</si>
  <si>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</si>
  <si>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</si>
  <si>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</si>
  <si>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</si>
  <si>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</si>
  <si>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</si>
  <si>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</si>
  <si>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</si>
  <si>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</si>
  <si>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</si>
  <si>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</si>
  <si>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</si>
  <si>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</si>
  <si>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</si>
  <si>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</si>
  <si>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</si>
  <si>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</si>
  <si>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</si>
  <si>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</si>
  <si>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</si>
  <si>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</si>
  <si>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</si>
  <si>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</si>
  <si>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</si>
  <si>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</si>
  <si>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</si>
  <si>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</si>
  <si>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</si>
  <si>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</si>
  <si>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</si>
  <si>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</si>
  <si>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</si>
  <si>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</si>
  <si>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</si>
  <si>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</si>
  <si>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</si>
  <si>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</si>
  <si>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</si>
  <si>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</si>
  <si>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</si>
  <si>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</si>
  <si>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</si>
  <si>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</si>
  <si>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</si>
  <si>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</si>
  <si>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</si>
  <si>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</si>
  <si>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</si>
  <si>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</si>
  <si>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</si>
  <si>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</si>
  <si>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</si>
  <si>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</si>
  <si>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</si>
  <si>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</si>
  <si>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</si>
  <si>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</si>
  <si>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</si>
  <si>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</si>
  <si>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</si>
  <si>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</si>
  <si>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</si>
  <si>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</si>
  <si>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</si>
  <si>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</si>
  <si>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</si>
  <si>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</si>
  <si>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</si>
  <si>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</si>
  <si>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</si>
  <si>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</si>
  <si>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</si>
  <si>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</si>
  <si>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</si>
  <si>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</si>
  <si>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</si>
  <si>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</si>
  <si>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</si>
  <si>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</si>
  <si>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</si>
  <si>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</si>
  <si>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</si>
  <si>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</si>
  <si>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</si>
  <si>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</si>
  <si>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</si>
  <si>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</si>
  <si>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</si>
  <si>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</si>
  <si>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</si>
  <si>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</si>
  <si>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</si>
  <si>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</si>
  <si>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</si>
  <si>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</si>
  <si>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</si>
  <si>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</si>
  <si>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</si>
  <si>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</si>
  <si>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</si>
  <si>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</si>
  <si>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</si>
  <si>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</si>
  <si>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</si>
  <si>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</si>
  <si>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</si>
  <si>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</si>
  <si>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</si>
  <si>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</si>
  <si>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</si>
  <si>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</si>
  <si>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</si>
  <si>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</si>
  <si>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</si>
  <si>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</si>
  <si>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</si>
  <si>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</si>
  <si>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</si>
  <si>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</si>
  <si>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</si>
  <si>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</si>
  <si>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</si>
  <si>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</si>
  <si>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</si>
  <si>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</si>
  <si>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</si>
  <si>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</si>
  <si>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</si>
  <si>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</si>
  <si>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</si>
  <si>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</si>
  <si>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</si>
  <si>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</si>
  <si>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</si>
  <si>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</si>
  <si>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</si>
  <si>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</si>
  <si>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</si>
  <si>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</si>
  <si>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</si>
  <si>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</si>
  <si>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</si>
  <si>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</si>
  <si>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</si>
  <si>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</si>
  <si>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</si>
  <si>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</si>
  <si>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</si>
  <si>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</si>
  <si>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</si>
  <si>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</si>
  <si>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</si>
  <si>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</si>
  <si>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</si>
  <si>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</si>
  <si>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</si>
  <si>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</si>
  <si>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</si>
  <si>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</si>
  <si>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</si>
  <si>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</si>
  <si>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</si>
  <si>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</si>
  <si>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</si>
  <si>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</si>
  <si>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</si>
  <si>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</si>
  <si>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</si>
  <si>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</si>
  <si>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</si>
  <si>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</si>
  <si>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</si>
  <si>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</si>
  <si>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</si>
  <si>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</si>
  <si>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</si>
  <si>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</si>
  <si>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</si>
  <si>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</si>
  <si>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</si>
  <si>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</si>
  <si>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</si>
  <si>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</si>
  <si>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</si>
  <si>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</si>
  <si>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</si>
  <si>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</si>
  <si>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</si>
  <si>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</si>
  <si>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</si>
  <si>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</si>
  <si>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</si>
  <si>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</si>
  <si>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</si>
  <si>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</si>
  <si>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</si>
  <si>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</si>
  <si>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</si>
  <si>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</si>
  <si>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</si>
  <si>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</si>
  <si>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</si>
  <si>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</si>
  <si>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</si>
  <si>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</si>
  <si>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</si>
  <si>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</si>
  <si>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</si>
  <si>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</si>
  <si>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</si>
  <si>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</si>
  <si>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</si>
  <si>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</si>
  <si>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</si>
  <si>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</si>
  <si>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</si>
  <si>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</si>
  <si>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</si>
  <si>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</si>
  <si>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</si>
  <si>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</si>
  <si>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</si>
  <si>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</si>
  <si>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</si>
  <si>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</si>
  <si>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</si>
  <si>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</si>
  <si>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</si>
  <si>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</si>
  <si>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</si>
  <si>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</si>
  <si>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</si>
  <si>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</si>
  <si>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</si>
  <si>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</si>
  <si>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</si>
  <si>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</si>
  <si>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</si>
  <si>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</si>
  <si>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</si>
  <si>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</si>
  <si>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</si>
  <si>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</si>
  <si>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</si>
  <si>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</si>
  <si>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</si>
  <si>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</si>
  <si>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</si>
  <si>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</si>
  <si>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</si>
  <si>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</si>
  <si>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</si>
  <si>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</si>
  <si>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</si>
  <si>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</si>
  <si>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</si>
  <si>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</si>
  <si>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</si>
  <si>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</si>
  <si>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</si>
  <si>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</si>
  <si>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</si>
  <si>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</si>
  <si>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</si>
  <si>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</si>
  <si>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</si>
  <si>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</si>
  <si>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</si>
  <si>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</si>
  <si>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</si>
  <si>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</si>
  <si>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</si>
  <si>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</si>
  <si>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</si>
  <si>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</si>
  <si>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</si>
  <si>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</si>
  <si>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</si>
  <si>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</si>
  <si>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</si>
  <si>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</si>
  <si>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</si>
  <si>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</si>
  <si>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</si>
  <si>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</si>
  <si>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</si>
  <si>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</si>
  <si>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</si>
  <si>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</si>
  <si>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</si>
  <si>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</si>
  <si>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</si>
  <si>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</si>
  <si>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</si>
  <si>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</si>
  <si>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</si>
  <si>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</si>
  <si>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</si>
  <si>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</si>
  <si>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</si>
  <si>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</si>
  <si>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</si>
  <si>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</si>
  <si>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</si>
  <si>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</si>
  <si>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</si>
  <si>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</si>
  <si>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</si>
  <si>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</si>
  <si>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</si>
  <si>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</si>
  <si>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</si>
  <si>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</si>
  <si>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</si>
  <si>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</si>
  <si>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</si>
  <si>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</si>
  <si>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</si>
  <si>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</si>
  <si>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</si>
  <si>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</si>
  <si>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</si>
  <si>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</si>
  <si>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</si>
  <si>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</si>
  <si>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</si>
  <si>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</si>
  <si>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</si>
  <si>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</si>
  <si>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</si>
  <si>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</si>
  <si>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</si>
  <si>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</si>
  <si>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</si>
  <si>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</si>
  <si>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</si>
  <si>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</si>
  <si>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</si>
  <si>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</si>
  <si>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</si>
  <si>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</si>
  <si>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</si>
  <si>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</si>
  <si>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</si>
  <si>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</si>
  <si>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</si>
  <si>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</si>
  <si>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</si>
  <si>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</si>
  <si>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</si>
  <si>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</si>
  <si>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</si>
  <si>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</si>
  <si>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</si>
  <si>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</si>
  <si>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</si>
  <si>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</si>
  <si>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</si>
  <si>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</si>
  <si>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</si>
  <si>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</si>
  <si>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</si>
  <si>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</si>
  <si>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</si>
  <si>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</si>
  <si>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</si>
  <si>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</si>
  <si>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</si>
  <si>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</si>
  <si>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</si>
  <si>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</si>
  <si>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</si>
  <si>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</si>
  <si>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</si>
  <si>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</si>
  <si>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</si>
  <si>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</si>
  <si>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</si>
  <si>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</si>
  <si>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</si>
  <si>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</si>
  <si>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</si>
  <si>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</si>
  <si>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</si>
  <si>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</si>
  <si>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</si>
  <si>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</si>
  <si>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</si>
  <si>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</si>
  <si>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</si>
  <si>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</si>
  <si>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</si>
  <si>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</si>
  <si>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</si>
  <si>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</si>
  <si>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</si>
  <si>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</si>
  <si>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</si>
  <si>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</si>
  <si>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</si>
  <si>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</si>
  <si>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</si>
  <si>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</si>
  <si>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</si>
  <si>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</si>
  <si>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</si>
  <si>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</si>
  <si>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</si>
  <si>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</si>
  <si>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</si>
  <si>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</si>
  <si>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</si>
  <si>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</si>
  <si>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</si>
  <si>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</si>
  <si>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</si>
  <si>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</si>
  <si>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</si>
  <si>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</si>
  <si>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</si>
  <si>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</si>
  <si>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</si>
  <si>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</si>
  <si>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</si>
  <si>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</si>
  <si>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</si>
  <si>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</si>
  <si>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</si>
  <si>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</si>
  <si>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</si>
  <si>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</si>
  <si>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</si>
  <si>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</si>
  <si>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</si>
  <si>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</si>
  <si>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</si>
  <si>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</si>
  <si>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</si>
  <si>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</si>
  <si>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</si>
  <si>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</si>
  <si>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</si>
  <si>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</si>
  <si>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</si>
  <si>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</si>
  <si>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</si>
  <si>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</si>
  <si>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</si>
  <si>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</si>
  <si>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</si>
  <si>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</si>
  <si>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</si>
  <si>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</si>
  <si>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</si>
  <si>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</si>
  <si>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</si>
  <si>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</si>
  <si>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</si>
  <si>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</si>
  <si>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</si>
  <si>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</si>
  <si>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</si>
  <si>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</si>
  <si>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</si>
  <si>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</si>
  <si>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</si>
  <si>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</si>
  <si>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</si>
  <si>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</si>
  <si>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</si>
  <si>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</si>
  <si>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</si>
  <si>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</si>
  <si>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</si>
  <si>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</si>
  <si>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</si>
  <si>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</si>
  <si>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</si>
  <si>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</si>
  <si>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</si>
  <si>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</si>
  <si>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</si>
  <si>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</si>
  <si>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</si>
  <si>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</si>
  <si>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</si>
  <si>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</si>
  <si>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</si>
  <si>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</si>
  <si>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</si>
  <si>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</si>
  <si>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</si>
  <si>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</si>
  <si>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</si>
  <si>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</si>
  <si>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</si>
  <si>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</si>
  <si>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</si>
  <si>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</si>
  <si>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</si>
  <si>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</si>
  <si>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</si>
  <si>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</si>
  <si>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</si>
  <si>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</si>
  <si>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</si>
  <si>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</si>
  <si>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</si>
  <si>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</si>
  <si>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</si>
  <si>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</si>
  <si>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</si>
  <si>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</si>
  <si>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</si>
  <si>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</si>
  <si>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</si>
  <si>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</si>
  <si>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</si>
  <si>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</si>
  <si>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</si>
  <si>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</si>
  <si>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</si>
  <si>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</si>
  <si>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</si>
  <si>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</si>
  <si>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</si>
  <si>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</si>
  <si>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</si>
  <si>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</si>
  <si>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</si>
  <si>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</si>
  <si>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</si>
  <si>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</si>
  <si>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</si>
  <si>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</si>
  <si>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</si>
  <si>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</si>
  <si>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</si>
  <si>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</si>
  <si>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</si>
  <si>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</si>
  <si>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</si>
  <si>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</si>
  <si>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</si>
  <si>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</si>
  <si>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</si>
  <si>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</si>
  <si>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</si>
  <si>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</si>
  <si>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</si>
  <si>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</si>
  <si>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</si>
  <si>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</si>
  <si>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</si>
  <si>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</si>
  <si>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</si>
  <si>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</si>
  <si>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</si>
  <si>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</si>
  <si>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</si>
  <si>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</si>
  <si>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</si>
  <si>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</si>
  <si>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</si>
  <si>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</si>
  <si>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</si>
  <si>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</si>
  <si>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</si>
  <si>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</si>
  <si>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</si>
  <si>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</si>
  <si>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</si>
  <si>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</si>
  <si>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</si>
  <si>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</si>
  <si>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</si>
  <si>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</si>
  <si>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</si>
  <si>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</si>
  <si>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</si>
  <si>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</si>
  <si>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</si>
  <si>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</si>
  <si>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</si>
  <si>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</si>
  <si>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</si>
  <si>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</si>
  <si>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</si>
  <si>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</si>
  <si>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</si>
  <si>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</si>
  <si>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</si>
  <si>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</si>
  <si>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</si>
  <si>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</si>
  <si>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</si>
  <si>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</si>
  <si>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</si>
  <si>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</si>
  <si>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</si>
  <si>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</si>
  <si>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</si>
  <si>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</si>
  <si>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</si>
  <si>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</si>
  <si>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</si>
  <si>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</si>
  <si>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</si>
  <si>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</si>
  <si>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</si>
  <si>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</si>
  <si>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</si>
  <si>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</si>
  <si>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</si>
  <si>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</si>
  <si>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</si>
  <si>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</si>
  <si>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</si>
  <si>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</si>
  <si>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</si>
  <si>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</si>
  <si>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</si>
  <si>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</si>
  <si>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</si>
  <si>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</si>
  <si>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</si>
  <si>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</si>
  <si>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</si>
  <si>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</si>
  <si>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</si>
  <si>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</si>
  <si>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</si>
  <si>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</si>
  <si>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</si>
  <si>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</si>
  <si>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</si>
  <si>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</si>
  <si>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</si>
  <si>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</si>
  <si>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</si>
  <si>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</si>
  <si>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</si>
  <si>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</si>
  <si>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</si>
  <si>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</si>
  <si>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</si>
  <si>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</si>
  <si>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</si>
  <si>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</si>
  <si>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</si>
  <si>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</si>
  <si>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</si>
  <si>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</si>
  <si>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</si>
  <si>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</si>
  <si>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</si>
  <si>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</si>
  <si>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</si>
  <si>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</si>
  <si>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</si>
  <si>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</si>
  <si>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</si>
  <si>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</si>
  <si>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</si>
  <si>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</si>
  <si>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</si>
  <si>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</si>
  <si>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</si>
  <si>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</si>
  <si>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</si>
  <si>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</si>
  <si>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</si>
  <si>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</si>
  <si>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</si>
  <si>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</si>
  <si>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</si>
  <si>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</si>
  <si>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</si>
  <si>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</si>
  <si>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</si>
  <si>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</si>
  <si>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</si>
  <si>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</si>
  <si>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</si>
  <si>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</si>
  <si>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</si>
  <si>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</si>
  <si>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</si>
  <si>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</si>
  <si>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</si>
  <si>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</si>
  <si>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</si>
  <si>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</si>
  <si>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</si>
  <si>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</si>
  <si>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</si>
  <si>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</si>
  <si>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</si>
  <si>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</si>
  <si>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</si>
  <si>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</si>
  <si>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</si>
  <si>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</si>
  <si>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</si>
  <si>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</si>
  <si>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</si>
  <si>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</si>
  <si>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</si>
  <si>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</si>
  <si>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</si>
  <si>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</si>
  <si>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</si>
  <si>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</si>
  <si>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</si>
  <si>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</si>
  <si>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</si>
  <si>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</si>
  <si>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</si>
  <si>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</si>
  <si>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</si>
  <si>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</si>
  <si>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</si>
  <si>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</si>
  <si>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</si>
  <si>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</si>
  <si>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</si>
  <si>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</si>
  <si>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</si>
  <si>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</si>
  <si>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</si>
  <si>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</si>
  <si>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</si>
  <si>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</si>
  <si>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</si>
  <si>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</si>
  <si>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</si>
  <si>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</si>
  <si>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</si>
  <si>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</si>
  <si>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</si>
  <si>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</si>
  <si>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</si>
  <si>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</si>
  <si>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</si>
  <si>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</si>
  <si>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</si>
  <si>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</si>
  <si>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</si>
  <si>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</si>
  <si>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</si>
  <si>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</si>
  <si>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</si>
  <si>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</si>
  <si>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</si>
  <si>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</si>
  <si>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</si>
  <si>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</si>
  <si>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</si>
  <si>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</si>
  <si>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</si>
  <si>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</si>
  <si>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</si>
  <si>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</si>
  <si>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</si>
  <si>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</si>
  <si>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</si>
  <si>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</si>
  <si>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</si>
  <si>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</si>
  <si>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</si>
  <si>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</si>
  <si>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</si>
  <si>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</si>
  <si>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</si>
  <si>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</si>
  <si>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</si>
  <si>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</si>
  <si>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</si>
  <si>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</si>
  <si>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</si>
  <si>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</si>
  <si>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</si>
  <si>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</si>
  <si>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</si>
  <si>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</si>
  <si>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</si>
  <si>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</si>
  <si>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</si>
  <si>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</si>
  <si>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</si>
  <si>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</si>
  <si>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</si>
  <si>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</si>
  <si>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</si>
  <si>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</si>
  <si>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</si>
  <si>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</si>
  <si>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</si>
  <si>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</si>
  <si>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</si>
  <si>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</si>
  <si>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</si>
  <si>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</si>
  <si>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</si>
  <si>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</si>
  <si>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</si>
  <si>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</si>
  <si>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</si>
  <si>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</si>
  <si>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</si>
  <si>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</si>
  <si>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</si>
  <si>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</si>
  <si>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</si>
  <si>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</si>
  <si>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</si>
  <si>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</si>
  <si>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</si>
  <si>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</si>
  <si>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</si>
  <si>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</si>
  <si>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</si>
  <si>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</si>
  <si>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</si>
  <si>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</si>
  <si>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</si>
  <si>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</si>
  <si>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</si>
  <si>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</si>
  <si>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</si>
  <si>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</si>
  <si>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</si>
  <si>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</si>
  <si>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</si>
  <si>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</si>
  <si>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</si>
  <si>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</si>
  <si>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</si>
  <si>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</si>
  <si>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</si>
  <si>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</si>
  <si>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</si>
  <si>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</si>
  <si>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</si>
  <si>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</si>
  <si>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</si>
  <si>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</si>
  <si>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</si>
  <si>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</si>
  <si>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</si>
  <si>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</si>
  <si>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</si>
  <si>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</si>
  <si>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</si>
  <si>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</si>
  <si>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</si>
  <si>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</si>
  <si>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</si>
  <si>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</si>
  <si>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</si>
  <si>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</si>
  <si>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</si>
  <si>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</si>
  <si>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</si>
  <si>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</si>
  <si>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</si>
  <si>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</si>
  <si>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</si>
  <si>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</si>
  <si>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</si>
  <si>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</si>
  <si>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</si>
  <si>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</si>
  <si>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</si>
  <si>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</si>
  <si>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</si>
  <si>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</si>
  <si>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</si>
  <si>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</si>
  <si>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</si>
  <si>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</si>
  <si>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</si>
  <si>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</si>
  <si>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</si>
  <si>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</si>
  <si>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</si>
  <si>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</si>
  <si>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</si>
  <si>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</si>
  <si>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</si>
  <si>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</si>
  <si>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</si>
  <si>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</si>
  <si>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</si>
  <si>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</si>
  <si>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</si>
  <si>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</si>
  <si>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</si>
  <si>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</si>
  <si>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</si>
  <si>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</si>
  <si>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</si>
  <si>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</si>
  <si>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</si>
  <si>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</si>
  <si>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</si>
  <si>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</si>
  <si>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</si>
  <si>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</si>
  <si>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</si>
  <si>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</si>
  <si>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</si>
  <si>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</si>
  <si>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</si>
  <si>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</si>
  <si>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</si>
  <si>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</si>
  <si>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</si>
  <si>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</si>
  <si>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</si>
  <si>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</si>
  <si>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</si>
  <si>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</si>
  <si>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</si>
  <si>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</si>
  <si>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</si>
  <si>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</si>
  <si>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</si>
  <si>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</si>
  <si>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</si>
  <si>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</si>
  <si>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</si>
  <si>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</si>
  <si>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</si>
  <si>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</si>
  <si>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</si>
  <si>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</si>
  <si>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</si>
  <si>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</si>
  <si>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</si>
  <si>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</si>
  <si>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</si>
  <si>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</si>
  <si>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</si>
  <si>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</si>
  <si>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</si>
  <si>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</si>
  <si>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</si>
  <si>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</si>
  <si>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</si>
  <si>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</si>
  <si>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</si>
  <si>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</si>
  <si>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</si>
  <si>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</si>
  <si>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</si>
  <si>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</si>
  <si>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</si>
  <si>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</si>
  <si>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</si>
  <si>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</si>
  <si>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</si>
  <si>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</si>
  <si>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</si>
  <si>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</si>
  <si>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</si>
  <si>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</si>
  <si>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</si>
  <si>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</si>
  <si>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</si>
  <si>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</si>
  <si>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</si>
  <si>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</si>
  <si>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</si>
  <si>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</si>
  <si>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</si>
  <si>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</si>
  <si>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</si>
  <si>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</si>
  <si>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</si>
  <si>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</si>
  <si>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</si>
  <si>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</si>
  <si>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</si>
  <si>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</si>
  <si>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</si>
  <si>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</si>
  <si>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</si>
  <si>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</si>
  <si>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</si>
  <si>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</si>
  <si>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</si>
  <si>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</si>
  <si>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</si>
  <si>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</si>
  <si>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</si>
  <si>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</si>
  <si>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</si>
  <si>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</si>
  <si>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</si>
  <si>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</si>
  <si>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</si>
  <si>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</si>
  <si>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</si>
  <si>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</si>
  <si>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</si>
  <si>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</si>
  <si>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</si>
  <si>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</si>
  <si>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</si>
  <si>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</si>
  <si>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</si>
  <si>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</si>
  <si>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</si>
  <si>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</si>
  <si>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</si>
  <si>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</si>
  <si>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</si>
  <si>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</si>
  <si>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</si>
  <si>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</si>
  <si>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</si>
  <si>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</si>
  <si>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</si>
  <si>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</si>
  <si>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</si>
  <si>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</si>
  <si>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</si>
  <si>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</si>
  <si>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</si>
  <si>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</si>
  <si>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</si>
  <si>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</si>
  <si>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</si>
  <si>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</si>
  <si>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</si>
  <si>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</si>
  <si>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</si>
  <si>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</si>
  <si>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</si>
  <si>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</si>
  <si>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</si>
  <si>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</si>
  <si>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</si>
  <si>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</si>
  <si>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</si>
  <si>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</si>
  <si>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</si>
  <si>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</si>
  <si>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</si>
  <si>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</si>
  <si>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</si>
  <si>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</si>
  <si>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</si>
  <si>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</si>
  <si>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</si>
  <si>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</si>
  <si>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</si>
  <si>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</si>
  <si>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</si>
  <si>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</si>
  <si>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</si>
  <si>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</si>
  <si>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</si>
  <si>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</si>
  <si>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</si>
  <si>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</si>
  <si>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</si>
  <si>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</si>
  <si>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</si>
  <si>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</si>
  <si>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</si>
  <si>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</si>
  <si>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</si>
  <si>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</si>
  <si>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</si>
  <si>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</si>
  <si>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</si>
  <si>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</si>
  <si>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</si>
  <si>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</si>
  <si>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</si>
  <si>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</si>
  <si>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</si>
  <si>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</si>
  <si>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</si>
  <si>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</si>
  <si>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</si>
  <si>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</si>
  <si>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</si>
  <si>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</si>
  <si>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</si>
  <si>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</si>
  <si>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</si>
  <si>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</si>
  <si>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</si>
  <si>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</si>
  <si>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</si>
  <si>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</si>
  <si>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</si>
  <si>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</si>
  <si>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</si>
  <si>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</si>
  <si>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</si>
  <si>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</si>
  <si>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</si>
  <si>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</si>
  <si>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</si>
  <si>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</si>
  <si>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</si>
  <si>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</si>
  <si>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</si>
  <si>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</si>
  <si>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</si>
  <si>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</si>
  <si>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</si>
  <si>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</si>
  <si>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</si>
  <si>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</si>
  <si>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</si>
  <si>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</si>
  <si>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</si>
  <si>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</si>
  <si>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</si>
  <si>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</si>
  <si>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</si>
  <si>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</si>
  <si>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</si>
  <si>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</si>
  <si>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</si>
  <si>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</si>
  <si>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</si>
  <si>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</si>
  <si>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</si>
  <si>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</si>
  <si>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</si>
  <si>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</si>
  <si>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</si>
  <si>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</si>
  <si>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</si>
  <si>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</si>
  <si>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</si>
  <si>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</si>
  <si>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</si>
  <si>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</si>
  <si>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</si>
  <si>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</si>
  <si>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</si>
  <si>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</si>
  <si>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</si>
  <si>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</si>
  <si>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</si>
  <si>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</si>
  <si>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</si>
  <si>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</si>
  <si>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</si>
  <si>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</si>
  <si>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</si>
  <si>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</si>
  <si>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</si>
  <si>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</si>
  <si>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</si>
  <si>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</si>
  <si>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</si>
  <si>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</si>
  <si>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</si>
  <si>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</si>
  <si>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</si>
  <si>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</si>
  <si>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</si>
  <si>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</si>
  <si>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</si>
  <si>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</si>
  <si>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</si>
  <si>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</si>
  <si>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</si>
  <si>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</si>
  <si>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</si>
  <si>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</si>
  <si>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</si>
  <si>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</si>
  <si>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</si>
  <si>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</si>
  <si>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</si>
  <si>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</si>
  <si>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</si>
  <si>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</si>
  <si>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</si>
  <si>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</si>
  <si>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</si>
  <si>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</si>
  <si>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</si>
  <si>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</si>
  <si>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</si>
  <si>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</si>
  <si>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</si>
  <si>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</si>
  <si>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</si>
  <si>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</si>
  <si>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</si>
  <si>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</si>
  <si>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</si>
  <si>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</si>
  <si>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</si>
  <si>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</si>
  <si>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</si>
  <si>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</si>
  <si>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</si>
  <si>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</si>
  <si>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</si>
  <si>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</si>
  <si>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</si>
  <si>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</si>
  <si>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</si>
  <si>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</si>
  <si>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</si>
  <si>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</si>
  <si>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</si>
  <si>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</si>
  <si>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</si>
  <si>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</si>
  <si>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</si>
  <si>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</si>
  <si>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</si>
  <si>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</si>
  <si>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</si>
  <si>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</si>
  <si>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</si>
  <si>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</si>
  <si>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</si>
  <si>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</si>
  <si>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</si>
  <si>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</si>
  <si>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</si>
  <si>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</si>
  <si>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</si>
  <si>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</si>
  <si>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</si>
  <si>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</si>
  <si>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</si>
  <si>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</si>
  <si>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</si>
  <si>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</si>
  <si>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</si>
  <si>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</si>
  <si>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</si>
  <si>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</si>
  <si>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</si>
  <si>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</si>
  <si>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</si>
  <si>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</si>
  <si>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</si>
  <si>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</si>
  <si>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</si>
  <si>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</si>
  <si>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</si>
  <si>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</si>
  <si>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</si>
  <si>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</si>
  <si>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</si>
  <si>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</si>
  <si>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</si>
  <si>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</si>
  <si>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</si>
  <si>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</si>
  <si>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</si>
  <si>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</si>
  <si>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</si>
  <si>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</si>
  <si>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</si>
  <si>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</si>
  <si>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</si>
  <si>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</si>
  <si>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</si>
  <si>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</si>
  <si>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</si>
  <si>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</si>
  <si>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</si>
  <si>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</si>
  <si>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</si>
  <si>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</si>
  <si>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</si>
  <si>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</si>
  <si>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</si>
  <si>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</si>
  <si>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</si>
  <si>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</si>
  <si>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</si>
  <si>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</si>
  <si>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</si>
  <si>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</si>
  <si>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</si>
  <si>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</si>
  <si>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</si>
  <si>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</si>
  <si>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</si>
  <si>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</si>
  <si>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</si>
  <si>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</si>
  <si>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</si>
  <si>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</si>
  <si>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</si>
  <si>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</si>
  <si>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</si>
  <si>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</si>
  <si>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</si>
  <si>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</si>
  <si>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</si>
  <si>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</si>
  <si>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</si>
  <si>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</si>
  <si>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</si>
  <si>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</si>
  <si>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</si>
  <si>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</si>
  <si>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</si>
  <si>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</si>
  <si>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</si>
  <si>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</si>
  <si>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</si>
  <si>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</si>
  <si>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</si>
  <si>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</si>
  <si>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</si>
  <si>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</si>
  <si>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</si>
  <si>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</si>
  <si>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</si>
  <si>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</si>
  <si>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</si>
  <si>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</si>
  <si>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</si>
  <si>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</si>
  <si>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</si>
  <si>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</si>
  <si>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</si>
  <si>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</si>
  <si>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</si>
  <si>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</si>
  <si>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</si>
  <si>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</si>
  <si>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</si>
  <si>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</si>
  <si>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</si>
  <si>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</si>
  <si>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</si>
  <si>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</si>
  <si>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</si>
  <si>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</si>
  <si>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</si>
  <si>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</si>
  <si>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</si>
  <si>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</si>
  <si>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</si>
  <si>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</si>
  <si>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</si>
  <si>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</si>
  <si>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</si>
  <si>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</si>
  <si>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</si>
  <si>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</si>
  <si>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</si>
  <si>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</si>
  <si>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</si>
  <si>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</si>
  <si>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</si>
  <si>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</si>
  <si>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</si>
  <si>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</si>
  <si>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</si>
  <si>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</si>
  <si>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</si>
  <si>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</si>
  <si>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</si>
  <si>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</si>
  <si>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</si>
  <si>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</si>
  <si>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</si>
  <si>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</si>
  <si>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</si>
  <si>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</si>
  <si>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</si>
  <si>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</si>
  <si>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</si>
  <si>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</si>
  <si>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</si>
  <si>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</si>
  <si>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</si>
  <si>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</si>
  <si>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</si>
  <si>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</si>
  <si>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</si>
  <si>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</si>
  <si>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</si>
  <si>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</si>
  <si>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</si>
  <si>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</si>
  <si>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</si>
  <si>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</si>
  <si>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</si>
  <si>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</si>
  <si>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</si>
  <si>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</si>
  <si>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</si>
  <si>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</si>
  <si>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</si>
  <si>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</si>
  <si>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</si>
  <si>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</si>
  <si>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</si>
  <si>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</si>
  <si>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</si>
  <si>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</si>
  <si>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</si>
  <si>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</si>
  <si>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</si>
  <si>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</si>
  <si>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</si>
  <si>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</si>
  <si>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</si>
  <si>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</si>
  <si>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</si>
  <si>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</si>
  <si>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</si>
  <si>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</si>
  <si>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</si>
  <si>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</si>
  <si>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</si>
  <si>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</si>
  <si>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</si>
  <si>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</si>
  <si>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</si>
  <si>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</si>
  <si>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</si>
  <si>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</si>
  <si>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</si>
  <si>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</si>
  <si>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</si>
  <si>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</si>
  <si>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</si>
  <si>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</si>
  <si>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</si>
  <si>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</si>
  <si>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</si>
  <si>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</si>
  <si>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</si>
  <si>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</si>
  <si>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</si>
  <si>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</si>
  <si>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</si>
  <si>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</si>
  <si>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</si>
  <si>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</si>
  <si>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</si>
  <si>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</si>
  <si>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</si>
  <si>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</si>
  <si>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</si>
  <si>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</si>
  <si>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</si>
  <si>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</si>
  <si>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</si>
  <si>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</si>
  <si>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</si>
  <si>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</si>
  <si>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</si>
  <si>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</si>
  <si>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</si>
  <si>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</si>
  <si>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</si>
  <si>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</si>
  <si>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</si>
  <si>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</si>
  <si>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</si>
  <si>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</si>
  <si>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</si>
  <si>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</si>
  <si>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</si>
  <si>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</si>
  <si>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</si>
  <si>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</si>
  <si>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</si>
  <si>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</si>
  <si>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</si>
  <si>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</si>
  <si>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</si>
  <si>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</si>
  <si>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</si>
  <si>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</si>
  <si>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</si>
  <si>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</si>
  <si>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</si>
  <si>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</si>
  <si>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</si>
  <si>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</si>
  <si>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</si>
  <si>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</si>
  <si>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</si>
  <si>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</si>
  <si>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</si>
  <si>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</si>
  <si>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</si>
  <si>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</si>
  <si>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</si>
  <si>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</si>
  <si>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</si>
  <si>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</si>
  <si>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</si>
  <si>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</si>
  <si>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</si>
  <si>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</si>
  <si>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</si>
  <si>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</si>
  <si>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</si>
  <si>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</si>
  <si>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</si>
  <si>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</si>
  <si>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</si>
  <si>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</si>
  <si>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</si>
  <si>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</si>
  <si>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</si>
  <si>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</si>
  <si>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</si>
  <si>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</si>
  <si>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</si>
  <si>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</si>
  <si>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</si>
  <si>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</si>
  <si>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</si>
  <si>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</si>
  <si>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</si>
  <si>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</si>
  <si>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</si>
  <si>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</si>
  <si>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</si>
  <si>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</si>
  <si>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</si>
  <si>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</si>
  <si>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</si>
  <si>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</si>
  <si>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</si>
  <si>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</si>
  <si>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</si>
  <si>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</si>
  <si>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</si>
  <si>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</si>
  <si>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</si>
  <si>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</si>
  <si>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</si>
  <si>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</si>
  <si>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</si>
  <si>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</si>
  <si>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</si>
  <si>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</si>
  <si>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</si>
  <si>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</si>
  <si>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</si>
  <si>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</si>
  <si>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</si>
  <si>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</si>
  <si>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</si>
  <si>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</si>
  <si>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</si>
  <si>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</si>
  <si>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</si>
  <si>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</si>
  <si>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</si>
  <si>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</si>
  <si>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</si>
  <si>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</si>
  <si>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</si>
  <si>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</si>
  <si>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</si>
  <si>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</si>
  <si>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</si>
  <si>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</si>
  <si>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</si>
  <si>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</si>
  <si>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</si>
  <si>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</si>
  <si>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</si>
  <si>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</si>
  <si>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</si>
  <si>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</si>
  <si>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</si>
  <si>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</si>
  <si>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</si>
  <si>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</si>
  <si>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</si>
  <si>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</si>
  <si>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</si>
  <si>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</si>
  <si>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</si>
  <si>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</si>
  <si>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</si>
  <si>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</si>
  <si>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</si>
  <si>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</si>
  <si>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</si>
  <si>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</si>
  <si>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</si>
  <si>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</si>
  <si>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</si>
  <si>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</si>
  <si>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</si>
  <si>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</si>
  <si>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</si>
  <si>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</si>
  <si>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</si>
  <si>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</si>
  <si>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</si>
  <si>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</si>
  <si>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</si>
  <si>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</si>
  <si>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</si>
  <si>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</si>
  <si>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</si>
  <si>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</si>
  <si>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</si>
  <si>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</si>
  <si>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</si>
  <si>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</si>
  <si>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</si>
  <si>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</si>
  <si>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</si>
  <si>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</si>
  <si>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</si>
  <si>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</si>
  <si>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</si>
  <si>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</si>
  <si>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</si>
  <si>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</si>
  <si>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</si>
  <si>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</si>
  <si>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</si>
  <si>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</si>
  <si>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</si>
  <si>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</si>
  <si>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</si>
  <si>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</si>
  <si>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</si>
  <si>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</si>
  <si>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</si>
  <si>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</si>
  <si>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</si>
  <si>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</si>
  <si>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</si>
  <si>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</si>
  <si>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</si>
  <si>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</si>
  <si>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</si>
  <si>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</si>
  <si>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</si>
  <si>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</si>
  <si>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</si>
  <si>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</si>
  <si>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</si>
  <si>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</si>
  <si>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</si>
  <si>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</si>
  <si>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</si>
  <si>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</si>
  <si>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</si>
  <si>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</si>
  <si>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</si>
  <si>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</si>
  <si>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</si>
  <si>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</si>
  <si>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</si>
  <si>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</si>
  <si>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</si>
  <si>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</si>
  <si>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</si>
  <si>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</si>
  <si>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</si>
  <si>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</si>
  <si>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</si>
  <si>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</si>
  <si>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</si>
  <si>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</si>
  <si>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</si>
  <si>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</si>
  <si>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</si>
  <si>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</si>
  <si>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</si>
  <si>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</si>
  <si>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</si>
  <si>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</si>
  <si>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</si>
  <si>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</si>
  <si>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</si>
  <si>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</si>
  <si>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</si>
  <si>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</si>
  <si>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</si>
  <si>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</si>
  <si>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</si>
  <si>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</si>
  <si>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</si>
  <si>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</si>
  <si>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</si>
  <si>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</si>
  <si>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</si>
  <si>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</si>
  <si>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</si>
  <si>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</si>
  <si>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</si>
  <si>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</si>
  <si>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</si>
  <si>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</si>
  <si>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</si>
  <si>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</si>
  <si>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</si>
  <si>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</si>
  <si>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</si>
  <si>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</si>
  <si>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</si>
  <si>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</si>
  <si>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</si>
  <si>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</si>
  <si>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</si>
  <si>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</si>
  <si>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</si>
  <si>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</si>
  <si>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</si>
  <si>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</si>
  <si>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</si>
  <si>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</si>
  <si>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</si>
  <si>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</si>
  <si>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</si>
  <si>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</si>
  <si>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</si>
  <si>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</si>
  <si>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</si>
  <si>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</si>
  <si>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</si>
  <si>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</si>
  <si>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</si>
  <si>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</si>
  <si>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</si>
  <si>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</si>
  <si>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</si>
  <si>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</si>
  <si>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</si>
  <si>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</si>
  <si>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</si>
  <si>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</si>
  <si>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</si>
  <si>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</si>
  <si>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</si>
  <si>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</si>
  <si>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</si>
  <si>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</si>
  <si>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</si>
  <si>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</si>
  <si>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</si>
  <si>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</si>
  <si>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</si>
  <si>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</si>
  <si>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</si>
  <si>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</si>
  <si>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</si>
  <si>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</si>
  <si>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</si>
  <si>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</si>
  <si>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</si>
  <si>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</si>
  <si>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</si>
  <si>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</si>
  <si>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</si>
  <si>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</si>
  <si>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</si>
  <si>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</si>
  <si>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</si>
  <si>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</si>
  <si>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</si>
  <si>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</si>
  <si>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</si>
  <si>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</si>
  <si>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</si>
  <si>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</si>
  <si>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</si>
  <si>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</si>
  <si>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</si>
  <si>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</si>
  <si>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</si>
  <si>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</si>
  <si>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</si>
  <si>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</si>
  <si>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</si>
  <si>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</si>
  <si>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</si>
  <si>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</si>
  <si>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</si>
  <si>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</si>
  <si>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</si>
  <si>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</si>
  <si>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</si>
  <si>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</si>
  <si>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</si>
  <si>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</si>
  <si>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</si>
  <si>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</si>
  <si>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</si>
  <si>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</si>
  <si>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</si>
  <si>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</si>
  <si>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</si>
  <si>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</si>
  <si>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</si>
  <si>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</si>
  <si>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</si>
  <si>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</si>
  <si>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</si>
  <si>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</si>
  <si>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</si>
  <si>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</si>
  <si>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</si>
  <si>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</si>
  <si>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</si>
  <si>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</si>
  <si>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</si>
  <si>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</si>
  <si>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</si>
  <si>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</si>
  <si>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</si>
  <si>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</si>
  <si>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</si>
  <si>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</si>
  <si>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</si>
  <si>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</si>
  <si>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</si>
  <si>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</si>
  <si>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</si>
  <si>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</si>
  <si>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</si>
  <si>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</si>
  <si>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</si>
  <si>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</si>
  <si>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</si>
  <si>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</si>
  <si>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</si>
  <si>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</si>
  <si>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</si>
  <si>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</si>
  <si>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</si>
  <si>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</si>
  <si>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</si>
  <si>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</si>
  <si>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</si>
  <si>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</si>
  <si>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</si>
  <si>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</si>
  <si>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</si>
  <si>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</si>
  <si>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</si>
  <si>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</si>
  <si>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</si>
  <si>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</si>
  <si>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</si>
  <si>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</si>
  <si>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</si>
  <si>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</si>
  <si>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</si>
  <si>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</si>
  <si>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</si>
  <si>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</si>
  <si>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</si>
  <si>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</si>
  <si>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</si>
  <si>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</si>
  <si>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</si>
  <si>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</si>
  <si>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</si>
  <si>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</si>
  <si>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</si>
  <si>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</si>
  <si>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</si>
  <si>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</si>
  <si>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</si>
  <si>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</si>
  <si>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</si>
  <si>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</si>
  <si>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</si>
  <si>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</si>
  <si>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</si>
  <si>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</si>
  <si>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</si>
  <si>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</si>
  <si>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</si>
  <si>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</si>
  <si>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</si>
  <si>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</si>
  <si>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</si>
  <si>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</si>
  <si>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</si>
  <si>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</si>
  <si>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</si>
  <si>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</si>
  <si>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</si>
  <si>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</si>
  <si>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</si>
  <si>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</si>
  <si>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</si>
  <si>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</si>
  <si>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</si>
  <si>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</si>
  <si>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</si>
  <si>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</si>
  <si>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</si>
  <si>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</si>
  <si>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</si>
  <si>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</si>
  <si>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</si>
  <si>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</si>
  <si>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</si>
  <si>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</si>
  <si>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</si>
  <si>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</si>
  <si>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</si>
  <si>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</si>
  <si>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</si>
  <si>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</si>
  <si>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</si>
  <si>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</si>
  <si>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</si>
  <si>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</si>
  <si>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</si>
  <si>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</si>
  <si>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</si>
  <si>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</si>
  <si>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</si>
  <si>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</si>
  <si>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</si>
  <si>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</si>
  <si>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</si>
  <si>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</si>
  <si>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</si>
  <si>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</si>
  <si>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</si>
  <si>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</si>
  <si>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</si>
  <si>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</si>
  <si>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</si>
  <si>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</si>
  <si>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</si>
  <si>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</si>
  <si>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</si>
  <si>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</si>
  <si>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</si>
  <si>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</si>
  <si>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</si>
  <si>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</si>
  <si>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</si>
  <si>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</si>
  <si>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</si>
  <si>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</si>
  <si>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</si>
  <si>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</si>
  <si>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</si>
  <si>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</si>
  <si>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</si>
  <si>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</si>
  <si>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</si>
  <si>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</si>
  <si>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</si>
  <si>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</si>
  <si>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</si>
  <si>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</si>
  <si>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</si>
  <si>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</si>
  <si>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</si>
  <si>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</si>
  <si>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</si>
  <si>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</si>
  <si>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</si>
  <si>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</si>
  <si>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</si>
  <si>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</si>
  <si>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</si>
  <si>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</si>
  <si>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</si>
  <si>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</si>
  <si>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</si>
  <si>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</si>
  <si>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</si>
  <si>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</si>
  <si>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</si>
  <si>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</si>
  <si>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</si>
  <si>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</si>
  <si>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</si>
  <si>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</si>
  <si>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</si>
  <si>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</si>
  <si>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</si>
  <si>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</si>
  <si>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</si>
  <si>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</si>
  <si>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</si>
  <si>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</si>
  <si>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</si>
  <si>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</si>
  <si>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</si>
  <si>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</si>
  <si>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</si>
  <si>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</si>
  <si>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</si>
  <si>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</si>
  <si>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</si>
  <si>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</si>
  <si>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</si>
  <si>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</si>
  <si>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</si>
  <si>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</si>
  <si>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</si>
  <si>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</si>
  <si>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</si>
  <si>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</si>
  <si>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</si>
  <si>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</si>
  <si>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</si>
  <si>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</si>
  <si>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</si>
  <si>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</si>
  <si>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</si>
  <si>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</si>
  <si>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</si>
  <si>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</si>
  <si>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</si>
  <si>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</si>
  <si>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</si>
  <si>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</si>
  <si>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</si>
  <si>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</si>
  <si>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</si>
  <si>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</si>
  <si>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</si>
  <si>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</si>
  <si>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</si>
  <si>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</si>
  <si>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</si>
  <si>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</si>
  <si>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</si>
  <si>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</si>
  <si>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</si>
  <si>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</si>
  <si>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</si>
  <si>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</si>
  <si>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</si>
  <si>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</si>
  <si>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</si>
  <si>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</si>
  <si>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</si>
  <si>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</si>
  <si>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</si>
  <si>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</si>
  <si>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</si>
  <si>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</si>
  <si>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</si>
  <si>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</si>
  <si>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</si>
  <si>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</si>
  <si>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</si>
  <si>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</si>
  <si>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</si>
  <si>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</si>
  <si>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</si>
  <si>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</si>
  <si>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</si>
  <si>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</si>
  <si>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</si>
  <si>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</si>
  <si>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</si>
  <si>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</si>
  <si>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</si>
  <si>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</si>
  <si>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</si>
  <si>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</si>
  <si>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</si>
  <si>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</si>
  <si>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</si>
  <si>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</si>
  <si>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</si>
  <si>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</si>
  <si>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</si>
  <si>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</si>
  <si>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</si>
  <si>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</si>
  <si>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</si>
  <si>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</si>
  <si>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</si>
  <si>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</si>
  <si>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</si>
  <si>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</si>
  <si>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</si>
  <si>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</si>
  <si>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</si>
  <si>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</si>
  <si>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</si>
  <si>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</si>
  <si>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</si>
  <si>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</si>
  <si>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</si>
  <si>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</si>
  <si>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</si>
  <si>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</si>
  <si>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</si>
  <si>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</si>
  <si>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</si>
  <si>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</si>
  <si>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</si>
  <si>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</si>
  <si>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</si>
  <si>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</si>
  <si>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</si>
  <si>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</si>
  <si>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</si>
  <si>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</si>
  <si>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</si>
  <si>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</si>
  <si>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</si>
  <si>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</si>
  <si>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</si>
  <si>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</si>
  <si>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</si>
  <si>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</si>
  <si>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</si>
  <si>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</si>
  <si>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</si>
  <si>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</si>
  <si>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</si>
  <si>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</si>
  <si>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</si>
  <si>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</si>
  <si>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</si>
  <si>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</si>
  <si>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</si>
  <si>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</si>
  <si>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</si>
  <si>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</si>
  <si>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</si>
  <si>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</si>
  <si>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</si>
  <si>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</si>
  <si>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</si>
  <si>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</si>
  <si>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</si>
  <si>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</si>
  <si>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</si>
  <si>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</si>
  <si>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</si>
  <si>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</si>
  <si>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</si>
  <si>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</si>
  <si>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</si>
  <si>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</si>
  <si>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</si>
  <si>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</si>
  <si>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</si>
  <si>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</si>
  <si>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</si>
  <si>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</si>
  <si>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</si>
  <si>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</si>
  <si>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</si>
  <si>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</si>
  <si>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</si>
  <si>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</si>
  <si>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</si>
  <si>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</si>
  <si>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</si>
  <si>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</si>
  <si>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</si>
  <si>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</si>
  <si>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</si>
  <si>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</si>
  <si>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</si>
  <si>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</si>
  <si>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</si>
  <si>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</si>
  <si>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</si>
  <si>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</si>
  <si>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</si>
  <si>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</si>
  <si>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</si>
  <si>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</si>
  <si>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</si>
  <si>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</si>
  <si>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</si>
  <si>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</si>
  <si>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</si>
  <si>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</si>
  <si>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</si>
  <si>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</si>
  <si>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</si>
  <si>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</si>
  <si>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</si>
  <si>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</si>
  <si>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</si>
  <si>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</si>
  <si>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</si>
  <si>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</si>
  <si>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</si>
  <si>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</si>
  <si>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</si>
  <si>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</si>
  <si>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</si>
  <si>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</si>
  <si>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</si>
  <si>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</si>
  <si>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</si>
  <si>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</si>
  <si>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</si>
  <si>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</si>
  <si>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</si>
  <si>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</si>
  <si>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</si>
  <si>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</si>
  <si>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</si>
  <si>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</si>
  <si>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</si>
  <si>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</si>
  <si>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</si>
  <si>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</si>
  <si>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</si>
  <si>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</si>
  <si>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</si>
  <si>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</si>
  <si>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</si>
  <si>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</si>
  <si>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</si>
  <si>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</si>
  <si>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</si>
  <si>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</si>
  <si>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</si>
  <si>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</si>
  <si>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</si>
  <si>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</si>
  <si>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</si>
  <si>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</si>
  <si>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</si>
  <si>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</si>
  <si>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</si>
  <si>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</si>
  <si>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</si>
  <si>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</si>
  <si>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</si>
  <si>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</si>
  <si>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</si>
  <si>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</si>
  <si>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</si>
  <si>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</si>
  <si>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</si>
  <si>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</si>
  <si>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</si>
  <si>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</si>
  <si>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</si>
  <si>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</si>
  <si>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</si>
  <si>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</si>
  <si>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</si>
  <si>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</si>
  <si>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</si>
  <si>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</si>
  <si>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</si>
  <si>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</si>
  <si>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</si>
  <si>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</si>
  <si>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</si>
  <si>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</si>
  <si>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</si>
  <si>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</si>
  <si>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</si>
  <si>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</si>
  <si>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</si>
  <si>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</si>
  <si>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</si>
  <si>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</si>
  <si>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</si>
  <si>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</si>
  <si>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</si>
  <si>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</si>
  <si>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</si>
  <si>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</si>
  <si>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</si>
  <si>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</si>
  <si>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</si>
  <si>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</si>
  <si>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</si>
  <si>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</si>
  <si>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</si>
  <si>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</si>
  <si>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</si>
  <si>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</si>
  <si>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</si>
  <si>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</si>
  <si>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</si>
  <si>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</si>
  <si>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</si>
  <si>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</si>
  <si>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</si>
  <si>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</si>
  <si>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</si>
  <si>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</si>
  <si>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</si>
  <si>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</si>
  <si>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</si>
  <si>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</si>
  <si>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</si>
  <si>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</si>
  <si>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</si>
  <si>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</si>
  <si>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</si>
  <si>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</si>
  <si>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</si>
  <si>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</si>
  <si>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</si>
  <si>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</si>
  <si>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</si>
  <si>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</si>
  <si>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</si>
  <si>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</si>
  <si>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</si>
  <si>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</si>
  <si>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</si>
  <si>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</si>
  <si>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</si>
  <si>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</si>
  <si>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</si>
  <si>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</si>
  <si>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</si>
  <si>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</si>
  <si>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</si>
  <si>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</si>
  <si>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</si>
  <si>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</si>
  <si>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</si>
  <si>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</si>
  <si>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</si>
  <si>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</si>
  <si>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</si>
  <si>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</si>
  <si>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</si>
  <si>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</si>
  <si>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</si>
  <si>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</si>
  <si>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</si>
  <si>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</si>
  <si>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</si>
  <si>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</si>
  <si>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</si>
  <si>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</si>
  <si>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</si>
  <si>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</si>
  <si>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</si>
  <si>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</si>
  <si>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</si>
  <si>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</si>
  <si>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</si>
  <si>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</si>
  <si>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</si>
  <si>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</si>
  <si>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</si>
  <si>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</si>
  <si>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</si>
  <si>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</si>
  <si>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</si>
  <si>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</si>
  <si>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</si>
  <si>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</si>
  <si>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</si>
  <si>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</si>
  <si>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</si>
  <si>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</si>
  <si>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</si>
  <si>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</si>
  <si>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</si>
  <si>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</si>
  <si>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</si>
  <si>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</si>
  <si>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</si>
  <si>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</si>
  <si>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</si>
  <si>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</si>
  <si>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</si>
  <si>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</si>
  <si>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</si>
  <si>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</si>
  <si>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</si>
  <si>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</si>
  <si>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</si>
  <si>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</si>
  <si>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</si>
  <si>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</si>
  <si>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</si>
  <si>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</si>
  <si>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</si>
  <si>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</si>
  <si>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</si>
  <si>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</si>
  <si>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</si>
  <si>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</si>
  <si>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</si>
  <si>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</si>
  <si>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</si>
  <si>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</si>
  <si>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</si>
  <si>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</si>
  <si>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</si>
  <si>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</si>
  <si>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</si>
  <si>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</si>
  <si>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</si>
  <si>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</si>
  <si>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</si>
  <si>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</si>
  <si>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</si>
  <si>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</si>
  <si>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</si>
  <si>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</si>
  <si>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</si>
  <si>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</si>
  <si>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</si>
  <si>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</si>
  <si>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</si>
  <si>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</si>
  <si>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</si>
  <si>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</si>
  <si>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</si>
  <si>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</si>
  <si>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</si>
  <si>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</si>
  <si>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</si>
  <si>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</si>
  <si>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</si>
  <si>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</si>
  <si>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</si>
  <si>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</si>
  <si>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</si>
  <si>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</si>
  <si>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</si>
  <si>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</si>
  <si>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</si>
  <si>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</si>
  <si>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</si>
  <si>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</si>
  <si>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</si>
  <si>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</si>
  <si>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</si>
  <si>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</si>
  <si>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</si>
  <si>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</si>
  <si>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</si>
  <si>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</si>
  <si>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</si>
  <si>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</si>
  <si>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</si>
  <si>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</si>
  <si>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</si>
  <si>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</si>
  <si>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</si>
  <si>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</si>
  <si>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</si>
  <si>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</si>
  <si>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</si>
  <si>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</si>
  <si>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</si>
  <si>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</si>
  <si>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</si>
  <si>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</si>
  <si>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</si>
  <si>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</si>
  <si>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</si>
  <si>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</si>
  <si>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</si>
  <si>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</si>
  <si>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</si>
  <si>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</si>
  <si>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</si>
  <si>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</si>
  <si>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</si>
  <si>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</si>
  <si>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</si>
  <si>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</si>
  <si>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</si>
  <si>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</si>
  <si>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</si>
  <si>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</si>
  <si>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</si>
  <si>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</si>
  <si>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</si>
  <si>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</si>
  <si>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</si>
  <si>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</si>
  <si>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</si>
  <si>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</si>
  <si>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</si>
  <si>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</si>
  <si>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</si>
  <si>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</si>
  <si>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</si>
  <si>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</si>
  <si>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</si>
  <si>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</si>
  <si>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</si>
  <si>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</si>
  <si>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</si>
  <si>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</si>
  <si>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</si>
  <si>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</si>
  <si>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</si>
  <si>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</si>
  <si>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</si>
  <si>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</si>
  <si>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</si>
  <si>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</si>
  <si>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</si>
  <si>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</si>
  <si>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</si>
  <si>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</si>
  <si>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</si>
  <si>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</si>
  <si>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</si>
  <si>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</si>
  <si>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</si>
  <si>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</si>
  <si>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</si>
  <si>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</si>
  <si>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</si>
  <si>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</si>
  <si>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</si>
  <si>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</si>
  <si>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</si>
  <si>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</si>
  <si>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</si>
  <si>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</si>
  <si>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</si>
  <si>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</si>
  <si>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</si>
  <si>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</si>
  <si>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</si>
  <si>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</si>
  <si>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</si>
  <si>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</si>
  <si>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</si>
  <si>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</si>
  <si>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</si>
  <si>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</si>
  <si>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</si>
  <si>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</si>
  <si>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</si>
  <si>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</si>
  <si>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</si>
  <si>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</si>
  <si>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</si>
  <si>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</si>
  <si>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</si>
  <si>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</si>
  <si>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</si>
  <si>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</si>
  <si>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</si>
  <si>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</si>
  <si>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</si>
  <si>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</si>
  <si>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</si>
  <si>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</si>
  <si>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</si>
  <si>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</si>
  <si>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</si>
  <si>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</si>
  <si>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</si>
  <si>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</si>
  <si>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</si>
  <si>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</si>
  <si>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</si>
  <si>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</si>
  <si>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</si>
  <si>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</si>
  <si>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</si>
  <si>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</si>
  <si>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</si>
  <si>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</si>
  <si>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</si>
  <si>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</si>
  <si>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</si>
  <si>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</si>
  <si>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</si>
  <si>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</si>
  <si>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</si>
  <si>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</si>
  <si>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</si>
  <si>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</si>
  <si>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</si>
  <si>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</si>
  <si>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</si>
  <si>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</si>
  <si>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</si>
  <si>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</si>
  <si>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</si>
  <si>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</si>
  <si>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</si>
  <si>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</si>
  <si>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</si>
  <si>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</si>
  <si>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</si>
  <si>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</si>
  <si>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</si>
  <si>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</si>
  <si>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</si>
  <si>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</si>
  <si>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</si>
  <si>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</si>
  <si>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</si>
  <si>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</si>
  <si>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</si>
  <si>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</si>
  <si>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</si>
  <si>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</si>
  <si>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</si>
  <si>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</si>
  <si>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</si>
  <si>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</si>
  <si>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</si>
  <si>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</si>
  <si>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</si>
  <si>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</si>
  <si>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</si>
  <si>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</si>
  <si>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</si>
  <si>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</si>
  <si>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</si>
  <si>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</si>
  <si>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</si>
  <si>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</si>
  <si>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</si>
  <si>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</si>
  <si>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</si>
  <si>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</si>
  <si>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</si>
  <si>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</si>
  <si>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</si>
  <si>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</si>
  <si>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</si>
  <si>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</si>
  <si>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</si>
  <si>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</si>
  <si>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</si>
  <si>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</si>
  <si>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</si>
  <si>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</si>
  <si>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</si>
  <si>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</si>
  <si>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</si>
  <si>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</si>
  <si>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</si>
  <si>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</si>
  <si>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</si>
  <si>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</si>
  <si>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</si>
  <si>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</si>
  <si>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</si>
  <si>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</si>
  <si>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</si>
  <si>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</si>
  <si>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</si>
  <si>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</si>
  <si>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</si>
  <si>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</si>
  <si>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</si>
  <si>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</si>
  <si>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</si>
  <si>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</si>
  <si>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</si>
  <si>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</si>
  <si>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</si>
  <si>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</si>
  <si>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</si>
  <si>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</si>
  <si>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</si>
  <si>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</si>
  <si>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</si>
  <si>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</si>
  <si>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</si>
  <si>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</si>
  <si>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</si>
  <si>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</si>
  <si>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</si>
  <si>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</si>
  <si>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</si>
  <si>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</si>
  <si>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</si>
  <si>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</si>
  <si>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</si>
  <si>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</si>
  <si>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</si>
  <si>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</si>
  <si>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</si>
  <si>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</si>
  <si>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</si>
  <si>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</si>
  <si>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</si>
  <si>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</si>
  <si>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</si>
  <si>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</si>
  <si>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</si>
  <si>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</si>
  <si>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</si>
  <si>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</si>
  <si>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</si>
  <si>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</si>
  <si>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</si>
  <si>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</si>
  <si>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</si>
  <si>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</si>
  <si>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</si>
  <si>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</si>
  <si>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</si>
  <si>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</si>
  <si>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</si>
  <si>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</si>
  <si>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</si>
  <si>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</si>
  <si>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</si>
  <si>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</si>
  <si>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</si>
  <si>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</si>
  <si>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</si>
  <si>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</si>
  <si>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</si>
  <si>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</si>
  <si>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</si>
  <si>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</si>
  <si>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</si>
  <si>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</si>
  <si>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</si>
  <si>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</si>
  <si>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</si>
  <si>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</si>
  <si>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</si>
  <si>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</si>
  <si>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</si>
  <si>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</si>
  <si>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</si>
  <si>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</si>
  <si>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</si>
  <si>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</si>
  <si>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</si>
  <si>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</si>
  <si>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</si>
  <si>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</si>
  <si>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</si>
  <si>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</si>
  <si>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</si>
  <si>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</si>
  <si>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</si>
  <si>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</si>
  <si>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</si>
  <si>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</si>
  <si>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</si>
  <si>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</si>
  <si>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</si>
  <si>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</si>
  <si>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</si>
  <si>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</si>
  <si>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</si>
  <si>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</si>
  <si>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</si>
  <si>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</si>
  <si>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</si>
  <si>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</si>
  <si>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</si>
  <si>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</si>
  <si>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</si>
  <si>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</si>
  <si>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</si>
  <si>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</si>
  <si>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</si>
  <si>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</si>
  <si>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</si>
  <si>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</si>
  <si>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</si>
  <si>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</si>
  <si>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</si>
  <si>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</si>
  <si>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</si>
  <si>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</si>
  <si>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</si>
  <si>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</si>
  <si>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</si>
  <si>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</si>
  <si>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</si>
  <si>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</si>
  <si>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</si>
  <si>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</si>
  <si>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</si>
  <si>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</si>
  <si>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</si>
  <si>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</si>
  <si>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</si>
  <si>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</si>
  <si>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</si>
  <si>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</si>
  <si>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</si>
  <si>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</si>
  <si>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</si>
  <si>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</si>
  <si>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</si>
  <si>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</si>
  <si>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</si>
  <si>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</si>
  <si>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</si>
  <si>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</si>
  <si>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</si>
  <si>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</si>
  <si>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</si>
  <si>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</si>
  <si>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</si>
  <si>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</si>
  <si>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</si>
  <si>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</si>
  <si>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</si>
  <si>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</si>
  <si>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</si>
  <si>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</si>
  <si>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</si>
  <si>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</si>
  <si>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</si>
  <si>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</si>
  <si>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</si>
  <si>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</si>
  <si>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</si>
  <si>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</si>
  <si>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</si>
  <si>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</si>
  <si>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</si>
  <si>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</si>
  <si>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</si>
  <si>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</si>
  <si>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</si>
  <si>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</si>
  <si>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</si>
  <si>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</si>
  <si>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</si>
  <si>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</si>
  <si>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</si>
  <si>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</si>
  <si>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</si>
  <si>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</si>
  <si>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</si>
  <si>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</si>
  <si>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</si>
  <si>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</si>
  <si>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</si>
  <si>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</si>
  <si>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</si>
  <si>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</si>
  <si>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</si>
  <si>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</si>
  <si>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</si>
  <si>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</si>
  <si>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</si>
  <si>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</si>
  <si>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</si>
  <si>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</si>
  <si>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</si>
  <si>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</si>
  <si>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</si>
  <si>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</si>
  <si>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</si>
  <si>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</si>
  <si>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</si>
  <si>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</si>
  <si>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</si>
  <si>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</si>
  <si>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</si>
  <si>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</si>
  <si>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</si>
  <si>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</si>
  <si>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</si>
  <si>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</si>
  <si>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</si>
  <si>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</si>
  <si>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</si>
  <si>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</si>
  <si>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</si>
  <si>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</si>
  <si>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</si>
  <si>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</si>
  <si>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</si>
  <si>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</si>
  <si>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</si>
  <si>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</si>
  <si>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</si>
  <si>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</si>
  <si>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</si>
  <si>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</si>
  <si>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</si>
  <si>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</si>
  <si>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</si>
  <si>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</si>
  <si>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</si>
  <si>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</si>
  <si>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</si>
  <si>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</si>
  <si>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</si>
  <si>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</si>
  <si>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</si>
  <si>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</si>
  <si>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</si>
  <si>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</si>
  <si>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</si>
  <si>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</si>
  <si>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</si>
  <si>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</si>
  <si>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</si>
  <si>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</si>
  <si>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</si>
  <si>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</si>
  <si>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</si>
  <si>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</si>
  <si>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</si>
  <si>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</si>
  <si>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</si>
  <si>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</si>
  <si>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</si>
  <si>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</si>
  <si>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</si>
  <si>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</si>
  <si>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</si>
  <si>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</si>
  <si>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</si>
  <si>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</si>
  <si>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</si>
  <si>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</si>
  <si>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</si>
  <si>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</si>
  <si>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</si>
  <si>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</si>
  <si>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</si>
  <si>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</si>
  <si>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</si>
  <si>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</si>
  <si>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</si>
  <si>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</si>
  <si>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</si>
  <si>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</si>
  <si>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</si>
  <si>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</si>
  <si>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</si>
  <si>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</si>
  <si>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</si>
  <si>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</si>
  <si>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</si>
  <si>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</si>
  <si>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</si>
  <si>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</si>
  <si>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</si>
  <si>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</si>
  <si>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</si>
  <si>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</si>
  <si>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</si>
  <si>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</si>
  <si>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</si>
  <si>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</si>
  <si>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</si>
  <si>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</si>
  <si>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</si>
  <si>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</si>
  <si>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</si>
  <si>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</si>
  <si>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</si>
  <si>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</si>
  <si>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</si>
  <si>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</si>
  <si>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</si>
  <si>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</si>
  <si>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</si>
  <si>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</si>
  <si>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</si>
  <si>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</si>
  <si>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</si>
  <si>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</si>
  <si>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</si>
  <si>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</si>
  <si>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</si>
  <si>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</si>
  <si>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</si>
  <si>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</si>
  <si>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</si>
  <si>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</si>
  <si>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</si>
  <si>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</si>
  <si>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</si>
  <si>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</si>
  <si>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</si>
  <si>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</si>
  <si>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</si>
  <si>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</si>
  <si>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</si>
  <si>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</si>
  <si>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</si>
  <si>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</si>
  <si>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</si>
  <si>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</si>
  <si>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</si>
  <si>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</si>
  <si>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</si>
  <si>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</si>
  <si>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</si>
  <si>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</si>
  <si>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</si>
  <si>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</si>
  <si>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</si>
  <si>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</si>
  <si>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</si>
  <si>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</si>
  <si>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</si>
  <si>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</si>
  <si>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</si>
  <si>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</si>
  <si>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</si>
  <si>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</si>
  <si>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</si>
  <si>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</si>
  <si>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</si>
  <si>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</si>
  <si>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</si>
  <si>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</si>
  <si>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</si>
  <si>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</si>
  <si>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</si>
  <si>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</si>
  <si>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</si>
  <si>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</si>
  <si>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</si>
  <si>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</si>
  <si>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</si>
  <si>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</si>
  <si>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</si>
  <si>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</si>
  <si>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</si>
  <si>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</si>
  <si>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</si>
  <si>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</si>
  <si>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</si>
  <si>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</si>
  <si>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</si>
  <si>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</si>
  <si>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</si>
  <si>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</si>
  <si>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</si>
  <si>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</si>
  <si>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</si>
  <si>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</si>
  <si>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</si>
  <si>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</si>
  <si>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</si>
  <si>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</si>
  <si>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</si>
  <si>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</si>
  <si>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</si>
  <si>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</si>
  <si>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</si>
  <si>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</si>
  <si>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</si>
  <si>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</si>
  <si>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</si>
  <si>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</si>
  <si>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</si>
  <si>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</si>
  <si>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</si>
  <si>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</si>
  <si>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</si>
  <si>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</si>
  <si>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</si>
  <si>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</si>
  <si>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</si>
  <si>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</si>
  <si>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</si>
  <si>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</si>
  <si>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</si>
  <si>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</si>
  <si>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</si>
  <si>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</si>
  <si>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</si>
  <si>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</si>
  <si>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</si>
  <si>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</si>
  <si>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</si>
  <si>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</si>
  <si>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</si>
  <si>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</si>
  <si>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</si>
  <si>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</si>
  <si>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</si>
  <si>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</si>
  <si>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</si>
  <si>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</si>
  <si>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</si>
  <si>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</si>
  <si>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</si>
  <si>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</si>
  <si>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</si>
  <si>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</si>
  <si>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</si>
  <si>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</si>
  <si>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</si>
  <si>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</si>
  <si>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</si>
  <si>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</si>
  <si>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</si>
  <si>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</si>
  <si>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</si>
  <si>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</si>
  <si>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</si>
  <si>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</si>
  <si>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</si>
  <si>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</si>
  <si>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</si>
  <si>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</si>
  <si>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</si>
  <si>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</si>
  <si>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</si>
  <si>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</si>
  <si>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</si>
  <si>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</si>
  <si>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</si>
  <si>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</si>
  <si>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</si>
  <si>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</si>
  <si>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</si>
  <si>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</si>
  <si>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</si>
  <si>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</si>
  <si>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</si>
  <si>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</si>
  <si>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</si>
  <si>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</si>
  <si>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</si>
  <si>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</si>
  <si>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</si>
  <si>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</si>
  <si>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</si>
  <si>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</si>
  <si>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</si>
  <si>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</si>
  <si>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</si>
  <si>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</si>
  <si>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</si>
  <si>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</si>
  <si>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</si>
  <si>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</si>
  <si>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</si>
  <si>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</si>
  <si>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</si>
  <si>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</si>
  <si>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</si>
  <si>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</si>
  <si>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</si>
  <si>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</si>
  <si>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</si>
  <si>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</si>
  <si>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</si>
  <si>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</si>
  <si>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</si>
  <si>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</si>
  <si>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</si>
  <si>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</si>
  <si>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</si>
  <si>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</si>
  <si>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</si>
  <si>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</si>
  <si>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</si>
  <si>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</si>
  <si>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</si>
  <si>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</si>
  <si>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</si>
  <si>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</si>
  <si>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</si>
  <si>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</si>
  <si>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</si>
  <si>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</si>
  <si>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</si>
  <si>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</si>
  <si>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</si>
  <si>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</si>
  <si>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</si>
  <si>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</si>
  <si>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</si>
  <si>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</si>
  <si>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</si>
  <si>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</si>
  <si>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</si>
  <si>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</si>
  <si>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</si>
  <si>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</si>
  <si>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</si>
  <si>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</si>
  <si>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</si>
  <si>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</si>
  <si>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</si>
  <si>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</si>
  <si>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</si>
  <si>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</si>
  <si>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</si>
  <si>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</si>
  <si>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</si>
  <si>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</si>
  <si>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</si>
  <si>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</si>
  <si>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</si>
  <si>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</si>
  <si>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</si>
  <si>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</si>
  <si>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</si>
  <si>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</si>
  <si>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</si>
  <si>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</si>
  <si>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</si>
  <si>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</si>
  <si>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</si>
  <si>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</si>
  <si>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</si>
  <si>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</si>
  <si>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</si>
  <si>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</si>
  <si>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</si>
  <si>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</si>
  <si>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</si>
  <si>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</si>
  <si>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</si>
  <si>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</si>
  <si>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</si>
  <si>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</si>
  <si>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</si>
  <si>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</si>
  <si>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</si>
  <si>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</si>
  <si>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</si>
  <si>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</si>
  <si>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</si>
  <si>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</si>
  <si>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</si>
  <si>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</si>
  <si>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</si>
  <si>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</si>
  <si>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</si>
  <si>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</si>
  <si>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</si>
  <si>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</si>
  <si>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</si>
  <si>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</si>
  <si>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</si>
  <si>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</si>
  <si>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</si>
  <si>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</si>
  <si>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</si>
  <si>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</si>
  <si>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</si>
  <si>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</si>
  <si>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</si>
  <si>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</si>
  <si>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</si>
  <si>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</si>
  <si>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</si>
  <si>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</si>
  <si>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</si>
  <si>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</si>
  <si>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</si>
  <si>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</si>
  <si>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</si>
  <si>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</si>
  <si>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</si>
  <si>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</si>
  <si>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</si>
  <si>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</si>
  <si>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</si>
  <si>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</si>
  <si>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</si>
  <si>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</si>
  <si>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</si>
  <si>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</si>
  <si>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</si>
  <si>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</si>
  <si>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</si>
  <si>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</si>
  <si>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</si>
  <si>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</si>
  <si>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</si>
  <si>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</si>
  <si>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</si>
  <si>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</si>
  <si>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</si>
  <si>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</si>
  <si>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</si>
  <si>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</si>
  <si>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</si>
  <si>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</si>
  <si>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</si>
  <si>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</si>
  <si>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</si>
  <si>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</si>
  <si>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</si>
  <si>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</si>
  <si>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</si>
  <si>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</si>
  <si>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</si>
  <si>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</si>
  <si>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</si>
  <si>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</si>
  <si>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</si>
  <si>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</si>
  <si>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</si>
  <si>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</si>
  <si>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</si>
  <si>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</si>
  <si>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</si>
  <si>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</si>
  <si>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</si>
  <si>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</si>
  <si>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</si>
  <si>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</si>
  <si>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</si>
  <si>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</si>
  <si>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</si>
  <si>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</si>
  <si>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</si>
  <si>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</si>
  <si>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</si>
  <si>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</si>
  <si>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</si>
  <si>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</si>
  <si>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</si>
  <si>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</si>
  <si>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</si>
  <si>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</si>
  <si>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</si>
  <si>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</si>
  <si>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</si>
  <si>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</si>
  <si>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</si>
  <si>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</si>
  <si>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</si>
  <si>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</si>
  <si>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</si>
  <si>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</si>
  <si>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</si>
  <si>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</si>
  <si>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</si>
  <si>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</si>
  <si>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</si>
  <si>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</si>
  <si>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</si>
  <si>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</si>
  <si>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</si>
  <si>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</si>
  <si>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</si>
  <si>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</si>
  <si>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</si>
  <si>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</si>
  <si>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</si>
  <si>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</si>
  <si>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</si>
  <si>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</si>
  <si>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</si>
  <si>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</si>
  <si>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</si>
  <si>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</si>
  <si>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</si>
  <si>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</si>
  <si>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</si>
  <si>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</si>
  <si>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</si>
  <si>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</si>
  <si>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</si>
  <si>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</si>
  <si>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</si>
  <si>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</si>
  <si>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</si>
  <si>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</si>
  <si>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</si>
  <si>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</si>
  <si>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</si>
  <si>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</si>
  <si>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</si>
  <si>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</si>
  <si>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</si>
  <si>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</si>
  <si>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</si>
  <si>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</si>
  <si>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</si>
  <si>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</si>
  <si>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</si>
  <si>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</si>
  <si>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</si>
  <si>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</si>
  <si>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</si>
  <si>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</si>
  <si>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</si>
  <si>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</si>
  <si>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</si>
  <si>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</si>
  <si>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</si>
  <si>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</si>
  <si>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</si>
  <si>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</si>
  <si>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</si>
  <si>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</si>
  <si>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</si>
  <si>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</si>
  <si>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</si>
  <si>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</si>
  <si>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</si>
  <si>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</si>
  <si>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</si>
  <si>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</si>
  <si>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</si>
  <si>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</si>
  <si>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</si>
  <si>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</si>
  <si>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</si>
  <si>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</si>
  <si>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</si>
  <si>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</si>
  <si>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</si>
  <si>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</si>
  <si>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</si>
  <si>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</si>
  <si>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</si>
  <si>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</si>
  <si>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</si>
  <si>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</si>
  <si>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</si>
  <si>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</si>
  <si>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</si>
  <si>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</si>
  <si>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</si>
  <si>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</si>
  <si>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</si>
  <si>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</si>
  <si>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</si>
  <si>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</si>
  <si>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</si>
  <si>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</si>
  <si>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</si>
  <si>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</si>
  <si>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</si>
  <si>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</si>
  <si>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</si>
  <si>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</si>
  <si>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</si>
  <si>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</si>
  <si>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</si>
  <si>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</si>
  <si>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</si>
  <si>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</si>
  <si>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</si>
  <si>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</si>
  <si>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</si>
  <si>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</si>
  <si>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</si>
  <si>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</si>
  <si>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</si>
  <si>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</si>
  <si>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</si>
  <si>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</si>
  <si>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</si>
  <si>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</si>
  <si>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</si>
  <si>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</si>
  <si>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</si>
  <si>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</si>
  <si>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</si>
  <si>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</si>
  <si>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</si>
  <si>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</si>
  <si>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</si>
  <si>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</si>
  <si>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</si>
  <si>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</si>
  <si>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</si>
  <si>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</si>
  <si>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</si>
  <si>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</si>
  <si>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</si>
  <si>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</si>
  <si>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</si>
  <si>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</si>
  <si>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</si>
  <si>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</si>
  <si>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</si>
  <si>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</si>
  <si>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</si>
  <si>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</si>
  <si>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</si>
  <si>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</si>
  <si>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</si>
  <si>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</si>
  <si>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</si>
  <si>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</si>
  <si>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</si>
  <si>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</si>
  <si>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</si>
  <si>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</si>
  <si>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</si>
  <si>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</si>
  <si>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</si>
  <si>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</si>
  <si>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</si>
  <si>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</si>
  <si>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</si>
  <si>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</si>
  <si>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</si>
  <si>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</si>
  <si>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</si>
  <si>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</si>
  <si>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</si>
  <si>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</si>
  <si>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</si>
  <si>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</si>
  <si>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</si>
  <si>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</si>
  <si>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</si>
  <si>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</si>
  <si>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</si>
  <si>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</si>
  <si>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</si>
  <si>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</si>
  <si>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</si>
  <si>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</si>
  <si>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</si>
  <si>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</si>
  <si>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</si>
  <si>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</si>
  <si>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</si>
  <si>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</si>
  <si>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</si>
  <si>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</si>
  <si>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</si>
  <si>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</si>
  <si>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</si>
  <si>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</si>
  <si>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</si>
  <si>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</si>
  <si>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</si>
  <si>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</si>
  <si>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</si>
  <si>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</si>
  <si>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</si>
  <si>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</si>
  <si>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</si>
  <si>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</si>
  <si>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</si>
  <si>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</si>
  <si>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</si>
  <si>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</si>
  <si>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</si>
  <si>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</si>
  <si>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</si>
  <si>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</si>
  <si>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</si>
  <si>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</si>
  <si>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</si>
  <si>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</si>
  <si>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</si>
  <si>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</si>
  <si>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</si>
  <si>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</si>
  <si>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</si>
  <si>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</si>
  <si>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</si>
  <si>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</si>
  <si>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</si>
  <si>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</si>
  <si>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</si>
  <si>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</si>
  <si>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</si>
  <si>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</si>
  <si>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</si>
  <si>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</si>
  <si>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</si>
  <si>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</si>
  <si>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</si>
  <si>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</si>
  <si>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</si>
  <si>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</si>
  <si>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</si>
  <si>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</si>
  <si>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</si>
  <si>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</si>
  <si>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</si>
  <si>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</si>
  <si>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</si>
  <si>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</si>
  <si>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</si>
  <si>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</si>
  <si>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</si>
  <si>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</si>
  <si>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</si>
  <si>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</si>
  <si>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</si>
  <si>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</si>
  <si>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</si>
  <si>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</si>
  <si>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</si>
  <si>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</si>
  <si>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</si>
  <si>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</si>
  <si>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</si>
  <si>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</si>
  <si>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</si>
  <si>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</si>
  <si>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</si>
  <si>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</si>
  <si>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</si>
  <si>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</si>
  <si>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</si>
  <si>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</si>
  <si>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</si>
  <si>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</si>
  <si>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</si>
  <si>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</si>
  <si>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</si>
  <si>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</si>
  <si>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</si>
  <si>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</si>
  <si>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</si>
  <si>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</si>
  <si>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</si>
  <si>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</si>
  <si>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</si>
  <si>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</si>
  <si>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</si>
  <si>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</si>
  <si>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</si>
  <si>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</si>
  <si>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</si>
  <si>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</si>
  <si>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</si>
  <si>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</si>
  <si>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</si>
  <si>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</si>
  <si>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</si>
  <si>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</si>
  <si>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</si>
  <si>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</si>
  <si>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</si>
  <si>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</si>
  <si>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</si>
  <si>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</si>
  <si>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</si>
  <si>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</si>
  <si>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</si>
  <si>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</si>
  <si>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</si>
  <si>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</si>
  <si>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</si>
  <si>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</si>
  <si>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</si>
  <si>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</si>
  <si>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</si>
  <si>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</si>
  <si>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</si>
  <si>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</si>
  <si>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</si>
  <si>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</si>
  <si>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</si>
  <si>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</si>
  <si>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</si>
  <si>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</si>
  <si>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</si>
  <si>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</si>
  <si>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</si>
  <si>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</si>
  <si>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</si>
  <si>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</si>
  <si>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</si>
  <si>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</si>
  <si>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</si>
  <si>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</si>
  <si>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</si>
  <si>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</si>
  <si>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</si>
  <si>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</si>
  <si>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</si>
  <si>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</si>
  <si>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</si>
  <si>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</si>
  <si>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</si>
  <si>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</si>
  <si>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</si>
  <si>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</si>
  <si>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</si>
  <si>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</si>
  <si>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</si>
  <si>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</si>
  <si>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</si>
  <si>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</si>
  <si>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</si>
  <si>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</si>
  <si>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</si>
  <si>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</si>
  <si>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</si>
  <si>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</si>
  <si>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</si>
  <si>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</si>
  <si>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</si>
  <si>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</si>
  <si>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</si>
  <si>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</si>
  <si>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</si>
  <si>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</si>
  <si>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</si>
  <si>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</si>
  <si>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</si>
  <si>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</si>
  <si>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</si>
  <si>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</si>
  <si>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</si>
  <si>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</si>
  <si>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</si>
  <si>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</si>
  <si>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</si>
  <si>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</si>
  <si>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</si>
  <si>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</si>
  <si>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</si>
  <si>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</si>
  <si>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</si>
  <si>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</si>
  <si>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</si>
  <si>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</si>
  <si>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</si>
  <si>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</si>
  <si>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</si>
  <si>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</si>
  <si>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</si>
  <si>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</si>
  <si>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</si>
  <si>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</si>
  <si>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</si>
  <si>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</si>
  <si>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</si>
  <si>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</si>
  <si>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</si>
  <si>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</si>
  <si>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</si>
  <si>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</si>
  <si>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</si>
  <si>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</si>
  <si>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</si>
  <si>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</si>
  <si>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</si>
  <si>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</si>
  <si>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</si>
  <si>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</si>
  <si>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</si>
  <si>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</si>
  <si>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</si>
  <si>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</si>
  <si>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</si>
  <si>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</si>
  <si>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</si>
  <si>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</si>
  <si>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</si>
  <si>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</si>
  <si>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</si>
  <si>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</si>
  <si>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</si>
  <si>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</si>
  <si>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</si>
  <si>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</si>
  <si>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</si>
  <si>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</si>
  <si>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</si>
  <si>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</si>
  <si>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</si>
  <si>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</si>
  <si>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</si>
  <si>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</si>
  <si>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</si>
  <si>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</si>
  <si>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</si>
  <si>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</si>
  <si>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</si>
  <si>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</si>
  <si>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</si>
  <si>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</si>
  <si>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</si>
  <si>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</si>
  <si>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</si>
  <si>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</si>
  <si>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</si>
  <si>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</si>
  <si>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</si>
  <si>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</si>
  <si>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</si>
  <si>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</si>
  <si>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</si>
  <si>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</si>
  <si>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</si>
  <si>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</si>
  <si>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</si>
  <si>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</si>
  <si>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</si>
  <si>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</si>
  <si>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</si>
  <si>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</si>
  <si>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</si>
  <si>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</si>
  <si>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</si>
  <si>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</si>
  <si>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</si>
  <si>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</si>
  <si>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</si>
  <si>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</si>
  <si>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</si>
  <si>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</si>
  <si>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</si>
  <si>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</si>
  <si>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</si>
  <si>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</si>
  <si>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</si>
  <si>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</si>
  <si>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</si>
  <si>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</si>
  <si>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</si>
  <si>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</si>
  <si>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</si>
  <si>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</si>
  <si>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</si>
  <si>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</si>
  <si>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</si>
  <si>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</si>
  <si>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</si>
  <si>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</si>
  <si>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</si>
  <si>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</si>
  <si>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</si>
  <si>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</si>
  <si>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</si>
  <si>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</si>
  <si>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</si>
  <si>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</si>
  <si>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</si>
  <si>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</si>
  <si>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</si>
  <si>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</si>
  <si>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</si>
  <si>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</si>
  <si>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</si>
  <si>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</si>
  <si>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</si>
  <si>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</si>
  <si>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</si>
  <si>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</si>
  <si>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</si>
  <si>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</si>
  <si>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</si>
  <si>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</si>
  <si>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</si>
  <si>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</si>
  <si>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</si>
  <si>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</si>
  <si>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</si>
  <si>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</si>
  <si>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</si>
  <si>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</si>
  <si>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</si>
  <si>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</si>
  <si>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</si>
  <si>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</si>
  <si>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</si>
  <si>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</si>
  <si>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</si>
  <si>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</si>
  <si>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</si>
  <si>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</si>
  <si>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</si>
  <si>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</si>
  <si>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</si>
  <si>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</si>
  <si>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</si>
  <si>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</si>
  <si>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</si>
  <si>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</si>
  <si>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</si>
  <si>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</si>
  <si>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</si>
  <si>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</si>
  <si>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</si>
  <si>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</si>
  <si>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</si>
  <si>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</si>
  <si>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</si>
  <si>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</si>
  <si>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</si>
  <si>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</si>
  <si>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</si>
  <si>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</si>
  <si>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</si>
  <si>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</si>
  <si>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</si>
  <si>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</si>
  <si>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</si>
  <si>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</si>
  <si>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</si>
  <si>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</si>
  <si>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</si>
  <si>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</si>
  <si>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</si>
  <si>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</si>
  <si>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</si>
  <si>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</si>
  <si>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</si>
  <si>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</si>
  <si>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</si>
  <si>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</si>
  <si>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</si>
  <si>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</si>
  <si>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</si>
  <si>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</si>
  <si>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</si>
  <si>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</si>
  <si>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</si>
  <si>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</si>
  <si>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</si>
  <si>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</si>
  <si>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</si>
  <si>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</si>
  <si>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</si>
  <si>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</si>
  <si>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</si>
  <si>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</si>
  <si>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</si>
  <si>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</si>
  <si>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</si>
  <si>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</si>
  <si>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</si>
  <si>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</si>
  <si>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</si>
  <si>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</si>
  <si>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</si>
  <si>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</si>
  <si>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</si>
  <si>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</si>
  <si>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</si>
  <si>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</si>
  <si>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</si>
  <si>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</si>
  <si>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</si>
  <si>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</si>
  <si>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</si>
  <si>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</si>
  <si>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</si>
  <si>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</si>
  <si>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</si>
  <si>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</si>
  <si>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</si>
  <si>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</si>
  <si>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</si>
  <si>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</si>
  <si>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</si>
  <si>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</si>
  <si>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</si>
  <si>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</si>
  <si>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</si>
  <si>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</si>
  <si>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</si>
  <si>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</si>
  <si>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</si>
  <si>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</si>
  <si>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</si>
  <si>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</si>
  <si>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</si>
  <si>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</si>
  <si>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</si>
  <si>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</si>
  <si>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</si>
  <si>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</si>
  <si>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</si>
  <si>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</si>
  <si>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</si>
  <si>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</si>
  <si>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</si>
  <si>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</si>
  <si>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</si>
  <si>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</si>
  <si>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</si>
  <si>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</si>
  <si>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</si>
  <si>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</si>
  <si>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</si>
  <si>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</si>
  <si>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</si>
  <si>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</si>
  <si>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</si>
  <si>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</si>
  <si>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</si>
  <si>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</si>
  <si>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</si>
  <si>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</si>
  <si>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</si>
  <si>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</si>
  <si>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</si>
  <si>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</si>
  <si>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</si>
  <si>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</si>
  <si>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</si>
  <si>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</si>
  <si>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</si>
  <si>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</si>
  <si>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</si>
  <si>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</si>
  <si>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</si>
  <si>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</si>
  <si>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</si>
  <si>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</si>
  <si>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</si>
  <si>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</si>
  <si>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</si>
  <si>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</si>
  <si>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</si>
  <si>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</si>
  <si>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</si>
  <si>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</si>
  <si>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</si>
  <si>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</si>
  <si>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</si>
  <si>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</si>
  <si>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</si>
  <si>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</si>
  <si>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</si>
  <si>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</si>
  <si>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</si>
  <si>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</si>
  <si>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</si>
  <si>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</si>
  <si>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</si>
  <si>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</si>
  <si>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</si>
  <si>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</si>
  <si>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</si>
  <si>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</si>
  <si>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</si>
  <si>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</si>
  <si>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</si>
  <si>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</si>
  <si>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</si>
  <si>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</si>
  <si>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</si>
  <si>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</si>
  <si>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</si>
  <si>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</si>
  <si>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</si>
  <si>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</si>
  <si>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</si>
  <si>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</si>
  <si>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</si>
  <si>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</si>
  <si>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</si>
  <si>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</si>
  <si>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</si>
  <si>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</si>
  <si>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</si>
  <si>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</si>
  <si>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</si>
  <si>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</si>
  <si>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</si>
  <si>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</si>
  <si>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</si>
  <si>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</si>
  <si>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</si>
  <si>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</si>
  <si>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</si>
  <si>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</si>
  <si>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</si>
  <si>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</si>
  <si>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</si>
  <si>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</si>
  <si>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</si>
  <si>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</si>
  <si>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</si>
  <si>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</si>
  <si>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</si>
  <si>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</si>
  <si>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</si>
  <si>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</si>
  <si>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</si>
  <si>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</si>
  <si>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</si>
  <si>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</si>
  <si>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</si>
  <si>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</si>
  <si>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</si>
  <si>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</si>
  <si>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</si>
  <si>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</si>
  <si>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</si>
  <si>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</si>
  <si>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</si>
  <si>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</si>
  <si>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</si>
  <si>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</si>
  <si>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</si>
  <si>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</si>
  <si>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</si>
  <si>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</si>
  <si>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</si>
  <si>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</si>
  <si>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</si>
  <si>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</si>
  <si>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</si>
  <si>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</si>
  <si>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</si>
  <si>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</si>
  <si>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</si>
  <si>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</si>
  <si>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</si>
  <si>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</si>
  <si>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</si>
  <si>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</si>
  <si>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</si>
  <si>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</si>
  <si>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</si>
  <si>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</si>
  <si>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</si>
  <si>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</si>
  <si>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</si>
  <si>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</si>
  <si>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</si>
  <si>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</si>
  <si>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</si>
  <si>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</si>
  <si>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</si>
  <si>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</si>
  <si>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</si>
  <si>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</si>
  <si>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</si>
  <si>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</si>
  <si>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</si>
  <si>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</si>
  <si>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</si>
  <si>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</si>
  <si>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</si>
  <si>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</si>
  <si>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</si>
  <si>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</si>
  <si>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</si>
  <si>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</si>
  <si>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</si>
  <si>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</si>
  <si>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</si>
  <si>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</si>
  <si>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</si>
  <si>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</si>
  <si>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</si>
  <si>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</si>
  <si>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</si>
  <si>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</si>
  <si>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</si>
  <si>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</si>
  <si>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</si>
  <si>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</si>
  <si>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</si>
  <si>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</si>
  <si>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</si>
  <si>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</si>
  <si>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</si>
  <si>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</si>
  <si>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</si>
  <si>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</si>
  <si>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</si>
  <si>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</si>
  <si>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</si>
  <si>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</si>
  <si>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</si>
  <si>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</si>
  <si>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</si>
  <si>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</si>
  <si>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</si>
  <si>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</si>
  <si>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</si>
  <si>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</si>
  <si>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</si>
  <si>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</si>
  <si>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</si>
  <si>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</si>
  <si>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</si>
  <si>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</si>
  <si>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</si>
  <si>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</si>
  <si>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</si>
  <si>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</si>
  <si>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</si>
  <si>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</si>
  <si>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</si>
  <si>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</si>
  <si>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</si>
  <si>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</si>
  <si>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</si>
  <si>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</si>
  <si>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</si>
  <si>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</si>
  <si>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</si>
  <si>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</si>
  <si>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</si>
  <si>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</si>
  <si>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</si>
  <si>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</si>
  <si>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</si>
  <si>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</si>
  <si>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</si>
  <si>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</si>
  <si>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</si>
  <si>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</si>
  <si>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</si>
  <si>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</si>
  <si>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</si>
  <si>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</si>
  <si>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</si>
  <si>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</si>
  <si>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</si>
  <si>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</si>
  <si>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</si>
  <si>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</si>
  <si>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</si>
  <si>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</si>
  <si>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</si>
  <si>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</si>
  <si>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</si>
  <si>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</si>
  <si>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</si>
  <si>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</si>
  <si>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</si>
  <si>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</si>
  <si>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</si>
  <si>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</si>
  <si>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</si>
  <si>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</si>
  <si>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</si>
  <si>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</si>
  <si>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</si>
  <si>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</si>
  <si>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</si>
  <si>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</si>
  <si>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</si>
  <si>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</si>
  <si>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</si>
  <si>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</si>
  <si>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</si>
  <si>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</si>
  <si>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</si>
  <si>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</si>
  <si>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</si>
  <si>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</si>
  <si>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</si>
  <si>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</si>
  <si>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</si>
  <si>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</si>
  <si>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</si>
  <si>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</si>
  <si>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</si>
  <si>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</si>
  <si>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</si>
  <si>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</si>
  <si>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</si>
  <si>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</si>
  <si>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</si>
  <si>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</si>
  <si>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</si>
  <si>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</si>
  <si>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</si>
  <si>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</si>
  <si>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</si>
  <si>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</si>
  <si>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</si>
  <si>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</si>
  <si>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</si>
  <si>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</si>
  <si>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</si>
  <si>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</si>
  <si>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</si>
  <si>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</si>
  <si>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</si>
  <si>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</si>
  <si>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</si>
  <si>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</si>
  <si>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</si>
  <si>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</si>
  <si>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</si>
  <si>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</si>
  <si>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</si>
  <si>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</si>
  <si>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</si>
  <si>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</si>
  <si>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</si>
  <si>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</si>
  <si>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</si>
  <si>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</si>
  <si>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</si>
  <si>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</si>
  <si>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</si>
  <si>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</si>
  <si>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</si>
  <si>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</si>
  <si>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</si>
  <si>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</si>
  <si>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</si>
  <si>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</si>
  <si>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</si>
  <si>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</si>
  <si>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</si>
  <si>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</si>
  <si>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</si>
  <si>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</si>
  <si>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</si>
  <si>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</si>
  <si>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</si>
  <si>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</si>
  <si>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</si>
  <si>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</si>
  <si>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</si>
  <si>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</si>
  <si>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</si>
  <si>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</si>
  <si>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</si>
  <si>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</si>
  <si>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</si>
  <si>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</si>
  <si>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</si>
  <si>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</si>
  <si>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</si>
  <si>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</si>
  <si>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</si>
  <si>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</si>
  <si>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</si>
  <si>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</si>
  <si>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</si>
  <si>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</si>
  <si>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</si>
  <si>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</si>
  <si>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</si>
  <si>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</si>
  <si>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</si>
  <si>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</si>
  <si>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</si>
  <si>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</si>
  <si>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</si>
  <si>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</si>
  <si>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</si>
  <si>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</si>
  <si>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</si>
  <si>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</si>
  <si>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</si>
  <si>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</si>
  <si>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</si>
  <si>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</si>
  <si>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</si>
  <si>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</si>
  <si>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</si>
  <si>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</si>
  <si>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</si>
  <si>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</si>
  <si>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</si>
  <si>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</si>
  <si>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</si>
  <si>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</si>
  <si>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</si>
  <si>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</si>
  <si>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</si>
  <si>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</si>
  <si>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</si>
  <si>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</si>
  <si>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</si>
  <si>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</si>
  <si>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</si>
  <si>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</si>
  <si>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</si>
  <si>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</si>
  <si>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</si>
  <si>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</si>
  <si>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</si>
  <si>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</si>
  <si>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</si>
  <si>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</si>
  <si>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</si>
  <si>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</si>
  <si>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</si>
  <si>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</si>
  <si>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</si>
  <si>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</si>
  <si>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</si>
  <si>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</si>
  <si>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</si>
  <si>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</si>
  <si>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</si>
  <si>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</si>
  <si>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</si>
  <si>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</si>
  <si>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</si>
  <si>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</si>
  <si>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</si>
  <si>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</si>
  <si>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</si>
  <si>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</si>
  <si>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</si>
  <si>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</si>
  <si>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</si>
  <si>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</si>
  <si>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</si>
  <si>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</si>
  <si>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</si>
  <si>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</si>
  <si>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</si>
  <si>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</si>
  <si>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</si>
  <si>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</si>
  <si>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</si>
  <si>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</si>
  <si>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</si>
  <si>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</si>
  <si>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</si>
  <si>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</si>
  <si>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</si>
  <si>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</si>
  <si>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</si>
  <si>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</si>
  <si>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</si>
  <si>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</si>
  <si>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</si>
  <si>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</si>
  <si>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</si>
  <si>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</si>
  <si>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</si>
  <si>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</si>
  <si>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</si>
  <si>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</si>
  <si>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</si>
  <si>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</si>
  <si>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</si>
  <si>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</si>
  <si>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</si>
  <si>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</si>
  <si>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</si>
  <si>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</si>
  <si>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</si>
  <si>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</si>
  <si>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</si>
  <si>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</si>
  <si>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</si>
  <si>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</si>
  <si>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</si>
  <si>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</si>
  <si>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</si>
  <si>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</si>
  <si>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</si>
  <si>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</si>
  <si>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</si>
  <si>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</si>
  <si>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</si>
  <si>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</si>
  <si>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</si>
  <si>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</si>
  <si>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</si>
  <si>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</si>
  <si>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</si>
  <si>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</si>
  <si>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</si>
  <si>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</si>
  <si>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</si>
  <si>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</si>
  <si>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</si>
  <si>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</si>
  <si>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</si>
  <si>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</si>
  <si>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</si>
  <si>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</si>
  <si>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</si>
  <si>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</si>
  <si>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</si>
  <si>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</si>
  <si>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</si>
  <si>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</si>
  <si>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</si>
  <si>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</si>
  <si>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</si>
  <si>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</si>
  <si>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</si>
  <si>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</si>
  <si>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</si>
  <si>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</si>
  <si>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</si>
  <si>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</si>
  <si>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</si>
  <si>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</si>
  <si>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</si>
  <si>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</si>
  <si>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</si>
  <si>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</si>
  <si>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</si>
  <si>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</si>
  <si>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</si>
  <si>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</si>
  <si>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</si>
  <si>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</si>
  <si>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</si>
  <si>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</si>
  <si>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</si>
  <si>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</si>
  <si>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</si>
  <si>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</si>
  <si>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</si>
  <si>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</si>
  <si>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</si>
  <si>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</si>
  <si>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</si>
  <si>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</si>
  <si>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</si>
  <si>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</si>
  <si>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</si>
  <si>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</si>
  <si>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</si>
  <si>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</si>
  <si>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</si>
  <si>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</si>
  <si>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</si>
  <si>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</si>
  <si>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</si>
  <si>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</si>
  <si>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</si>
  <si>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</si>
  <si>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</si>
  <si>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</si>
  <si>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</si>
  <si>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</si>
  <si>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</si>
  <si>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</si>
  <si>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</si>
  <si>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</si>
  <si>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</si>
  <si>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</si>
  <si>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</si>
  <si>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</si>
  <si>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</si>
  <si>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</si>
  <si>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</si>
  <si>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</si>
  <si>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</si>
  <si>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</si>
  <si>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</si>
  <si>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</si>
  <si>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</si>
  <si>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</si>
  <si>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</si>
  <si>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</si>
  <si>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</si>
  <si>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</si>
  <si>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</si>
  <si>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</si>
  <si>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</si>
  <si>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</si>
  <si>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</si>
  <si>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</si>
  <si>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</si>
  <si>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</si>
  <si>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</si>
  <si>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</si>
  <si>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</si>
  <si>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</si>
  <si>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</si>
  <si>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</si>
  <si>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</si>
  <si>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</si>
  <si>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</si>
  <si>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</si>
  <si>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</si>
  <si>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</si>
  <si>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</si>
  <si>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</si>
  <si>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</si>
  <si>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</si>
  <si>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</si>
  <si>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</si>
  <si>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</si>
  <si>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</si>
  <si>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</si>
  <si>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</si>
  <si>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</si>
  <si>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</si>
  <si>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</si>
  <si>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</si>
  <si>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</si>
  <si>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</si>
  <si>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</si>
  <si>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</si>
  <si>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</si>
  <si>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</si>
  <si>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</si>
  <si>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</si>
  <si>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</si>
  <si>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</si>
  <si>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</si>
  <si>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</si>
  <si>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</si>
  <si>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</si>
  <si>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</si>
  <si>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</si>
  <si>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</si>
  <si>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</si>
  <si>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</si>
  <si>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</si>
  <si>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</si>
  <si>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</si>
  <si>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</si>
  <si>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</si>
  <si>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</si>
  <si>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</si>
  <si>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</si>
  <si>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</si>
  <si>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</si>
  <si>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</si>
  <si>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</si>
  <si>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</si>
  <si>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</si>
  <si>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</si>
  <si>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</si>
  <si>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</si>
  <si>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</si>
  <si>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</si>
  <si>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</si>
  <si>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</si>
  <si>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</si>
  <si>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</si>
  <si>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</si>
  <si>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</si>
  <si>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</si>
  <si>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</si>
  <si>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</si>
  <si>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</si>
  <si>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</si>
  <si>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</si>
  <si>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</si>
  <si>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</si>
  <si>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</si>
  <si>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</si>
  <si>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</si>
  <si>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</si>
  <si>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</si>
  <si>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</si>
  <si>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</si>
  <si>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</si>
  <si>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</si>
  <si>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</si>
  <si>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</si>
  <si>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</si>
  <si>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</si>
  <si>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</si>
  <si>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</si>
  <si>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</si>
  <si>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</si>
  <si>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</si>
  <si>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</si>
  <si>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</si>
  <si>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</si>
  <si>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</si>
  <si>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</si>
  <si>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</si>
  <si>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</si>
  <si>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</si>
  <si>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</si>
  <si>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</si>
  <si>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</si>
  <si>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</si>
  <si>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</si>
  <si>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</si>
  <si>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</si>
  <si>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</si>
  <si>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</si>
  <si>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</si>
  <si>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</si>
  <si>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</si>
  <si>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</si>
  <si>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</si>
  <si>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</si>
  <si>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</si>
  <si>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</si>
  <si>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</si>
  <si>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</si>
  <si>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</si>
  <si>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</si>
  <si>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</si>
  <si>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</si>
  <si>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</si>
  <si>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</si>
  <si>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</si>
  <si>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</si>
  <si>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</si>
  <si>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</si>
  <si>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</si>
  <si>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</si>
  <si>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</si>
  <si>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</si>
  <si>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</si>
  <si>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</si>
  <si>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</si>
  <si>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</si>
  <si>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</si>
  <si>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</si>
  <si>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</si>
  <si>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</si>
  <si>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</si>
  <si>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</si>
  <si>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</si>
  <si>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</si>
  <si>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</si>
  <si>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</si>
  <si>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</si>
  <si>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</si>
  <si>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</si>
  <si>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</si>
  <si>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</si>
  <si>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</si>
  <si>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</si>
  <si>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</si>
  <si>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</si>
  <si>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</si>
  <si>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</si>
  <si>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</si>
  <si>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</si>
  <si>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</si>
  <si>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</si>
  <si>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</si>
  <si>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</si>
  <si>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</si>
  <si>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</si>
  <si>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</si>
  <si>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</si>
  <si>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</si>
  <si>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</si>
  <si>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</si>
  <si>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</si>
  <si>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</si>
  <si>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</si>
  <si>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</si>
  <si>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</si>
  <si>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</si>
  <si>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</si>
  <si>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</si>
  <si>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</si>
  <si>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</si>
  <si>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</si>
  <si>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</si>
  <si>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</si>
  <si>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</si>
  <si>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</si>
  <si>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</si>
  <si>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</si>
  <si>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</si>
  <si>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</si>
  <si>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</si>
  <si>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</si>
  <si>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</si>
  <si>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</si>
  <si>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</si>
  <si>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</si>
  <si>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</si>
  <si>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</si>
  <si>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</si>
  <si>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</si>
  <si>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</si>
  <si>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</si>
  <si>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</si>
  <si>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</si>
  <si>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</si>
  <si>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</si>
  <si>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</si>
  <si>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</si>
  <si>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</si>
  <si>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</si>
  <si>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</si>
  <si>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</si>
  <si>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</si>
  <si>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</si>
  <si>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</si>
  <si>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</si>
  <si>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</si>
  <si>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</si>
  <si>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</si>
  <si>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</si>
  <si>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</si>
  <si>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</si>
  <si>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</si>
  <si>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</si>
  <si>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</si>
  <si>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</si>
  <si>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</si>
  <si>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</si>
  <si>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</si>
  <si>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</si>
  <si>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</si>
  <si>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</si>
  <si>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</si>
  <si>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</si>
  <si>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</si>
  <si>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</si>
  <si>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</si>
  <si>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</si>
  <si>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</si>
  <si>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</si>
  <si>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</si>
  <si>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</si>
  <si>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</si>
  <si>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</si>
  <si>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</si>
  <si>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</si>
  <si>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</si>
  <si>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</si>
  <si>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</si>
  <si>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</si>
  <si>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</si>
  <si>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</si>
  <si>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</si>
  <si>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</si>
  <si>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</si>
  <si>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</si>
  <si>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</si>
  <si>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</si>
  <si>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</si>
  <si>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</si>
  <si>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</si>
  <si>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</si>
  <si>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</si>
  <si>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</si>
  <si>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</si>
  <si>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</si>
  <si>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</si>
  <si>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</si>
  <si>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</si>
  <si>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</si>
  <si>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</si>
  <si>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</si>
  <si>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</si>
  <si>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</si>
  <si>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</si>
  <si>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</si>
  <si>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</si>
  <si>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</si>
  <si>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</si>
  <si>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</si>
  <si>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</si>
  <si>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</si>
  <si>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</si>
  <si>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</si>
  <si>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</si>
  <si>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</si>
  <si>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</si>
  <si>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</si>
  <si>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</si>
  <si>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</si>
  <si>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</si>
  <si>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</si>
  <si>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</si>
  <si>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</si>
  <si>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</si>
  <si>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</si>
  <si>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</si>
  <si>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</si>
  <si>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</si>
  <si>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</si>
  <si>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</si>
  <si>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</si>
  <si>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</si>
  <si>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</si>
  <si>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</si>
  <si>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</si>
  <si>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</si>
  <si>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</si>
  <si>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</si>
  <si>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</si>
  <si>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</si>
  <si>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</si>
  <si>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</si>
  <si>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</si>
  <si>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</si>
  <si>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</si>
  <si>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</si>
  <si>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</si>
  <si>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</si>
  <si>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</si>
  <si>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</si>
  <si>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</si>
  <si>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</si>
  <si>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</si>
  <si>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</si>
  <si>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</si>
  <si>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</si>
  <si>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</si>
  <si>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</si>
  <si>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</si>
  <si>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</si>
  <si>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</si>
  <si>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</si>
  <si>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</si>
  <si>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</si>
  <si>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</si>
  <si>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</si>
  <si>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</si>
  <si>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</si>
  <si>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</si>
  <si>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</si>
  <si>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</si>
  <si>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</si>
  <si>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</si>
  <si>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</si>
  <si>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</si>
  <si>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</si>
  <si>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</si>
  <si>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</si>
  <si>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</si>
  <si>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</si>
  <si>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</si>
  <si>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</si>
  <si>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</si>
  <si>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</si>
  <si>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</si>
  <si>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</si>
  <si>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</si>
  <si>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</si>
  <si>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</si>
  <si>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</si>
  <si>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</si>
  <si>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</si>
  <si>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</si>
  <si>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</si>
  <si>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</si>
  <si>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</si>
  <si>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</si>
  <si>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</si>
  <si>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</si>
  <si>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</si>
  <si>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</si>
  <si>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</si>
  <si>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</si>
  <si>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</si>
  <si>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</si>
  <si>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</si>
  <si>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</si>
  <si>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</si>
  <si>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</si>
  <si>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</si>
  <si>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</si>
  <si>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</si>
  <si>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</si>
  <si>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</si>
  <si>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</si>
  <si>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</si>
  <si>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</si>
  <si>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</si>
  <si>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</si>
  <si>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</si>
  <si>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</si>
  <si>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</si>
  <si>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</si>
  <si>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</si>
  <si>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</si>
  <si>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</si>
  <si>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</si>
  <si>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</si>
  <si>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</si>
  <si>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</si>
  <si>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</si>
  <si>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</si>
  <si>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</si>
  <si>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</si>
  <si>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</si>
  <si>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</si>
  <si>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</si>
  <si>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</si>
  <si>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</si>
  <si>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</si>
  <si>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</si>
  <si>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</si>
  <si>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</si>
  <si>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</si>
  <si>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</si>
  <si>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</si>
  <si>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</si>
  <si>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</si>
  <si>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</si>
  <si>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</si>
  <si>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</si>
  <si>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</si>
  <si>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</si>
  <si>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</si>
  <si>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</si>
  <si>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</si>
  <si>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</si>
  <si>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</si>
  <si>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</si>
  <si>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</si>
  <si>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</si>
  <si>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</si>
  <si>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</si>
  <si>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</si>
  <si>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</si>
  <si>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</si>
  <si>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</si>
  <si>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</si>
  <si>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</si>
  <si>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</si>
  <si>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</si>
  <si>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</si>
  <si>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</si>
  <si>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</si>
  <si>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</si>
  <si>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</si>
  <si>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</si>
  <si>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</si>
  <si>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</si>
  <si>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</si>
  <si>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</si>
  <si>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</si>
  <si>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</si>
  <si>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</si>
  <si>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</si>
  <si>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</si>
  <si>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</si>
  <si>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</si>
  <si>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</si>
  <si>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</si>
  <si>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</si>
  <si>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</si>
  <si>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</si>
  <si>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</si>
  <si>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</si>
  <si>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</si>
  <si>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</si>
  <si>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</si>
  <si>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</si>
  <si>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</si>
  <si>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</si>
  <si>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</si>
  <si>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</si>
  <si>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</si>
  <si>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</si>
  <si>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</si>
  <si>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</si>
  <si>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</si>
  <si>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</si>
  <si>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</si>
  <si>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</si>
  <si>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</si>
  <si>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</si>
  <si>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</si>
  <si>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</si>
  <si>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</si>
  <si>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</si>
  <si>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</si>
  <si>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</si>
  <si>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</si>
  <si>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</si>
  <si>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</si>
  <si>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</si>
  <si>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</si>
  <si>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</si>
  <si>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</si>
  <si>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</si>
  <si>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</si>
  <si>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</si>
  <si>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</si>
  <si>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</si>
  <si>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</si>
  <si>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</si>
  <si>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</si>
  <si>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</si>
  <si>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</si>
  <si>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</si>
  <si>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</si>
  <si>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</si>
  <si>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</si>
  <si>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</si>
  <si>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</si>
  <si>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</si>
  <si>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</si>
  <si>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</si>
  <si>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</si>
  <si>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</si>
  <si>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</si>
  <si>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</si>
  <si>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</si>
  <si>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</si>
  <si>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</si>
  <si>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</si>
  <si>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</si>
  <si>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</si>
  <si>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</si>
  <si>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</si>
  <si>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</si>
  <si>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</si>
  <si>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</si>
  <si>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</si>
  <si>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</si>
  <si>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</si>
  <si>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</si>
  <si>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</si>
  <si>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</si>
  <si>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</si>
  <si>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</si>
  <si>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</si>
  <si>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</si>
  <si>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</si>
  <si>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</si>
  <si>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</si>
  <si>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</si>
  <si>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</si>
  <si>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</si>
  <si>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</si>
  <si>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</si>
  <si>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</si>
  <si>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</si>
  <si>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</si>
  <si>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</si>
  <si>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</si>
  <si>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</si>
  <si>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</si>
  <si>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</si>
  <si>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</si>
  <si>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</si>
  <si>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</si>
  <si>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</si>
  <si>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</si>
  <si>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</si>
  <si>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</si>
  <si>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</si>
  <si>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</si>
  <si>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</si>
  <si>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</si>
  <si>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</si>
  <si>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</si>
  <si>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</si>
  <si>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</si>
  <si>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</si>
  <si>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</si>
  <si>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</si>
  <si>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</si>
  <si>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</si>
  <si>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</si>
  <si>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</si>
  <si>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</si>
  <si>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</si>
  <si>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</si>
  <si>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</si>
  <si>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</si>
  <si>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</si>
  <si>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</si>
  <si>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</si>
  <si>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</si>
  <si>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</si>
  <si>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</si>
  <si>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</si>
  <si>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</si>
  <si>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</si>
  <si>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</si>
  <si>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</si>
  <si>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</si>
  <si>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</si>
  <si>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</si>
  <si>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</si>
  <si>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</si>
  <si>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</si>
  <si>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</si>
  <si>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</si>
  <si>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</si>
  <si>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</si>
  <si>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</si>
  <si>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</si>
  <si>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</si>
  <si>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</si>
  <si>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</si>
  <si>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</si>
  <si>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</si>
  <si>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</si>
  <si>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</si>
  <si>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</si>
  <si>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</si>
  <si>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</si>
  <si>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</si>
  <si>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</si>
  <si>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</si>
  <si>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</si>
  <si>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</si>
  <si>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</si>
  <si>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</si>
  <si>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</si>
  <si>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</si>
  <si>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</si>
  <si>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</si>
  <si>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</si>
  <si>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</si>
  <si>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</si>
  <si>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</si>
  <si>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</si>
  <si>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</si>
  <si>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</si>
  <si>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</si>
  <si>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</si>
  <si>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</si>
  <si>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</si>
  <si>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</si>
  <si>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</si>
  <si>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</si>
  <si>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</si>
  <si>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</si>
  <si>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</si>
  <si>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</si>
  <si>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</si>
  <si>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</si>
  <si>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</si>
  <si>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</si>
  <si>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</si>
  <si>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</si>
  <si>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</si>
  <si>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</si>
  <si>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</si>
  <si>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</si>
  <si>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</si>
  <si>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</si>
  <si>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</si>
  <si>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</si>
  <si>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</si>
  <si>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</si>
  <si>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</si>
  <si>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</si>
  <si>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</si>
  <si>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</si>
  <si>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</si>
  <si>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</si>
  <si>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</si>
  <si>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</si>
  <si>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</si>
  <si>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</si>
  <si>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</si>
  <si>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</si>
  <si>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</si>
  <si>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</si>
  <si>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</si>
  <si>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</si>
  <si>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</si>
  <si>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</si>
  <si>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</si>
  <si>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</si>
  <si>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</si>
  <si>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</si>
  <si>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</si>
  <si>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</si>
  <si>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</si>
  <si>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</si>
  <si>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</si>
  <si>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</si>
  <si>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</si>
  <si>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</si>
  <si>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</si>
  <si>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</si>
  <si>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</si>
  <si>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</si>
  <si>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</si>
  <si>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</si>
  <si>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</si>
  <si>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</si>
  <si>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</si>
  <si>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</si>
  <si>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</si>
  <si>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</si>
  <si>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</si>
  <si>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</si>
  <si>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</si>
  <si>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</si>
  <si>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</si>
  <si>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</si>
  <si>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</si>
  <si>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</si>
  <si>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</si>
  <si>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</si>
  <si>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</si>
  <si>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</si>
  <si>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</si>
  <si>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</si>
  <si>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</si>
  <si>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</si>
  <si>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</si>
  <si>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</si>
  <si>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</si>
  <si>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</si>
  <si>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</si>
  <si>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</si>
  <si>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</si>
  <si>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</si>
  <si>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</si>
  <si>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</si>
  <si>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</si>
  <si>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</si>
  <si>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</si>
  <si>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</si>
  <si>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</si>
  <si>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</si>
  <si>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</si>
  <si>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</si>
  <si>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</si>
  <si>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</si>
  <si>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</si>
  <si>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</si>
  <si>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</si>
  <si>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</si>
  <si>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</si>
  <si>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</si>
  <si>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</si>
  <si>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</si>
  <si>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</si>
  <si>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</si>
  <si>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</si>
  <si>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</si>
  <si>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</si>
  <si>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</si>
  <si>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</si>
  <si>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</si>
  <si>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</si>
  <si>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</si>
  <si>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</si>
  <si>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</si>
  <si>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</si>
  <si>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</si>
  <si>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</si>
  <si>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</si>
  <si>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</si>
  <si>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</si>
  <si>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</si>
  <si>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</si>
  <si>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</si>
  <si>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</si>
  <si>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</si>
  <si>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</si>
  <si>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</si>
  <si>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</si>
  <si>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</si>
  <si>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</si>
  <si>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</si>
  <si>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</si>
  <si>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</si>
  <si>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</si>
  <si>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</si>
  <si>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</si>
  <si>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</si>
  <si>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</si>
  <si>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</si>
  <si>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</si>
  <si>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</si>
  <si>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</si>
  <si>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</si>
  <si>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</si>
  <si>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</si>
  <si>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</si>
  <si>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</si>
  <si>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</si>
  <si>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</si>
  <si>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</si>
  <si>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</si>
  <si>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</si>
  <si>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</si>
  <si>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</si>
  <si>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</si>
  <si>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</si>
  <si>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</si>
  <si>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</si>
  <si>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</si>
  <si>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</si>
  <si>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</si>
  <si>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</si>
  <si>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</si>
  <si>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</si>
  <si>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</si>
  <si>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</si>
  <si>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</si>
  <si>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</si>
  <si>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</si>
  <si>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</si>
  <si>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</si>
  <si>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</si>
  <si>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</si>
  <si>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</si>
  <si>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</si>
  <si>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</si>
  <si>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</si>
  <si>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</si>
  <si>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</si>
  <si>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</si>
  <si>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</si>
  <si>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</si>
  <si>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</si>
  <si>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</si>
  <si>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</si>
  <si>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</si>
  <si>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</si>
  <si>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</si>
  <si>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</si>
  <si>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</si>
  <si>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</si>
  <si>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</si>
  <si>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</si>
  <si>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</si>
  <si>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</si>
  <si>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</si>
  <si>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</si>
  <si>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</si>
  <si>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</si>
  <si>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</si>
  <si>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</si>
  <si>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</si>
  <si>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</si>
  <si>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</si>
  <si>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</si>
  <si>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</si>
  <si>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</si>
  <si>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</si>
  <si>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</si>
  <si>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</si>
  <si>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</si>
  <si>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</si>
  <si>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</si>
  <si>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</si>
  <si>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</si>
  <si>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</si>
  <si>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</si>
  <si>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</si>
  <si>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</si>
  <si>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</si>
  <si>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</si>
  <si>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</si>
  <si>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</si>
  <si>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</si>
  <si>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</si>
  <si>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</si>
  <si>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</si>
  <si>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</si>
  <si>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</si>
  <si>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</si>
  <si>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</si>
  <si>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</si>
  <si>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</si>
  <si>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</si>
  <si>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</si>
  <si>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</si>
  <si>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</si>
  <si>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</si>
  <si>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</si>
  <si>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</si>
  <si>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</si>
  <si>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</si>
  <si>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</si>
  <si>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</si>
  <si>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</si>
  <si>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</si>
  <si>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</si>
  <si>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</si>
  <si>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</si>
  <si>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</si>
  <si>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</si>
  <si>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</si>
  <si>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</si>
  <si>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</si>
  <si>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</si>
  <si>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</si>
  <si>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</si>
  <si>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</si>
  <si>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</si>
  <si>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</si>
  <si>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</si>
  <si>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</si>
  <si>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</si>
  <si>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</si>
  <si>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</si>
  <si>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</si>
  <si>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</si>
  <si>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</si>
  <si>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</si>
  <si>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</si>
  <si>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</si>
  <si>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</si>
  <si>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</si>
  <si>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</si>
  <si>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</si>
  <si>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</si>
  <si>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</si>
  <si>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</si>
  <si>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</si>
  <si>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</si>
  <si>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</si>
  <si>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</si>
  <si>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</si>
  <si>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</si>
  <si>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</si>
  <si>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</si>
  <si>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</si>
  <si>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</si>
  <si>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</si>
  <si>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</si>
  <si>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</si>
  <si>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</si>
  <si>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</si>
  <si>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</si>
  <si>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</si>
  <si>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</si>
  <si>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</si>
  <si>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</si>
  <si>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</si>
  <si>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</si>
  <si>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</si>
  <si>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</si>
  <si>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</si>
  <si>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</si>
  <si>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</si>
  <si>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</si>
  <si>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</si>
  <si>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</si>
  <si>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</si>
  <si>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</si>
  <si>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</si>
  <si>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</si>
  <si>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</si>
  <si>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</si>
  <si>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</si>
  <si>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</si>
  <si>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</si>
  <si>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</si>
  <si>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</si>
  <si>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</si>
  <si>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</si>
  <si>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</si>
  <si>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</si>
  <si>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</si>
  <si>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</si>
  <si>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</si>
  <si>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</si>
  <si>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</si>
  <si>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</si>
  <si>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</si>
  <si>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</si>
  <si>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</si>
  <si>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</si>
  <si>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</si>
  <si>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</si>
  <si>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</si>
  <si>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</si>
  <si>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</si>
  <si>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</si>
  <si>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</si>
  <si>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</si>
  <si>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</si>
  <si>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</si>
  <si>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</si>
  <si>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</si>
  <si>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</si>
  <si>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</si>
  <si>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</si>
  <si>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</si>
  <si>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</si>
  <si>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</si>
  <si>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</si>
  <si>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</si>
  <si>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</si>
  <si>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</si>
  <si>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</si>
  <si>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</si>
  <si>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</si>
  <si>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</si>
  <si>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</si>
  <si>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</si>
  <si>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</si>
  <si>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</si>
  <si>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</si>
  <si>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</si>
  <si>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</si>
  <si>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</si>
  <si>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</si>
  <si>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</si>
  <si>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</si>
  <si>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</si>
  <si>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</si>
  <si>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</si>
  <si>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</si>
  <si>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</si>
  <si>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</si>
  <si>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</si>
  <si>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</si>
  <si>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</si>
  <si>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</si>
  <si>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</si>
  <si>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</si>
  <si>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</si>
  <si>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</si>
  <si>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</si>
  <si>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</si>
  <si>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</si>
  <si>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</si>
  <si>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</si>
  <si>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</si>
  <si>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</si>
  <si>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</si>
  <si>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</si>
  <si>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</si>
  <si>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</si>
  <si>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</si>
  <si>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</si>
  <si>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</si>
  <si>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</si>
  <si>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</si>
  <si>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</si>
  <si>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</si>
  <si>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</si>
  <si>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</si>
  <si>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</si>
  <si>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</si>
  <si>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</si>
  <si>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</si>
  <si>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</si>
  <si>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</si>
  <si>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</si>
  <si>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</si>
  <si>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</si>
  <si>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</si>
  <si>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</si>
  <si>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</si>
  <si>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</si>
  <si>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</si>
  <si>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</si>
  <si>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</si>
  <si>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</si>
  <si>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</si>
  <si>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</si>
  <si>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</si>
  <si>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</si>
  <si>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</si>
  <si>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</si>
  <si>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</si>
  <si>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</si>
  <si>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</si>
  <si>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</si>
  <si>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</si>
  <si>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</si>
  <si>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</si>
  <si>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</si>
  <si>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</si>
  <si>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</si>
  <si>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</si>
  <si>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</si>
  <si>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</si>
  <si>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</si>
  <si>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</si>
  <si>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</si>
  <si>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</si>
  <si>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</si>
  <si>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</si>
  <si>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</si>
  <si>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</si>
  <si>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</si>
  <si>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</si>
  <si>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</si>
  <si>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</si>
  <si>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</si>
  <si>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</si>
  <si>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</si>
  <si>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</si>
  <si>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</si>
  <si>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</si>
  <si>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</si>
  <si>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</si>
  <si>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</si>
  <si>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</si>
  <si>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</si>
  <si>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</si>
  <si>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</si>
  <si>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</si>
  <si>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</si>
  <si>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</si>
  <si>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</si>
  <si>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</si>
  <si>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</si>
  <si>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</si>
  <si>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</si>
  <si>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</si>
  <si>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</si>
  <si>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</si>
  <si>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</si>
  <si>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</si>
  <si>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</si>
  <si>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</si>
  <si>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</si>
  <si>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</si>
  <si>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</si>
  <si>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</si>
  <si>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</si>
  <si>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</si>
  <si>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</si>
  <si>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</si>
  <si>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</si>
  <si>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</si>
  <si>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</si>
  <si>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</si>
  <si>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</si>
  <si>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</si>
  <si>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</si>
  <si>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</si>
  <si>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</si>
  <si>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</si>
  <si>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</si>
  <si>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</si>
  <si>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</si>
  <si>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</si>
  <si>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</si>
  <si>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</si>
  <si>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</si>
  <si>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</si>
  <si>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</si>
  <si>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</si>
  <si>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</si>
  <si>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</si>
  <si>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</si>
  <si>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</si>
  <si>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</si>
  <si>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</si>
  <si>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</si>
  <si>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</si>
  <si>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</si>
  <si>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</si>
  <si>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</si>
  <si>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</si>
  <si>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</si>
  <si>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</si>
  <si>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</si>
  <si>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</si>
  <si>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</si>
  <si>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</si>
  <si>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</si>
  <si>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</si>
  <si>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</si>
  <si>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</si>
  <si>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</si>
  <si>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</si>
  <si>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</si>
  <si>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</si>
  <si>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</si>
  <si>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</si>
  <si>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</si>
  <si>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</si>
  <si>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</si>
  <si>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</si>
  <si>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</si>
  <si>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</si>
  <si>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</si>
  <si>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</si>
  <si>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</si>
  <si>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</si>
  <si>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</si>
  <si>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</si>
  <si>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</si>
  <si>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</si>
  <si>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</si>
  <si>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</si>
  <si>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</si>
  <si>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</si>
  <si>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</si>
  <si>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</si>
  <si>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</si>
  <si>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</si>
  <si>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</si>
  <si>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</si>
  <si>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</si>
  <si>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</si>
  <si>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</si>
  <si>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</si>
  <si>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</si>
  <si>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</si>
  <si>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</si>
  <si>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</si>
  <si>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</si>
  <si>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</si>
  <si>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</si>
  <si>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</si>
  <si>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</si>
  <si>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</si>
  <si>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</si>
  <si>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</si>
  <si>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</si>
  <si>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</si>
  <si>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</si>
  <si>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</si>
  <si>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</si>
  <si>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</si>
  <si>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</si>
  <si>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</si>
  <si>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</si>
  <si>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</si>
  <si>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</si>
  <si>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</si>
  <si>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</si>
  <si>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</si>
  <si>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</si>
  <si>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</si>
  <si>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</si>
  <si>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</si>
  <si>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</si>
  <si>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</si>
  <si>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</si>
  <si>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</si>
  <si>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</si>
  <si>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</si>
  <si>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</si>
  <si>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</si>
  <si>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</si>
  <si>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</si>
  <si>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</si>
  <si>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</si>
  <si>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</si>
  <si>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</si>
  <si>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</si>
  <si>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</si>
  <si>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</si>
  <si>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</si>
  <si>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</si>
  <si>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</si>
  <si>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</si>
  <si>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</si>
  <si>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</si>
  <si>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</si>
  <si>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</si>
  <si>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</si>
  <si>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</si>
  <si>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</si>
  <si>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</si>
  <si>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</si>
  <si>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</si>
  <si>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</si>
  <si>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</si>
  <si>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</si>
  <si>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</si>
  <si>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</si>
  <si>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</si>
  <si>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</si>
  <si>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</si>
  <si>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</si>
  <si>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</si>
  <si>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</si>
  <si>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</si>
  <si>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</si>
  <si>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</si>
  <si>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</si>
  <si>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</si>
  <si>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</si>
  <si>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</si>
  <si>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</si>
  <si>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</si>
  <si>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</si>
  <si>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</si>
  <si>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</si>
  <si>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</si>
  <si>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</si>
  <si>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</si>
  <si>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</si>
  <si>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</si>
  <si>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</si>
  <si>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</si>
  <si>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</si>
  <si>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</si>
  <si>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</si>
  <si>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</si>
  <si>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</si>
  <si>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</si>
  <si>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</si>
  <si>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</si>
  <si>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</si>
  <si>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</si>
  <si>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</si>
  <si>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</si>
  <si>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</si>
  <si>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</si>
  <si>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</si>
  <si>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</si>
  <si>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</si>
  <si>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</si>
  <si>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</si>
  <si>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</si>
  <si>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</si>
  <si>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</si>
  <si>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</si>
  <si>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</si>
  <si>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</si>
  <si>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</si>
  <si>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</si>
  <si>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</si>
  <si>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</si>
  <si>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</si>
  <si>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</si>
  <si>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</si>
  <si>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</si>
  <si>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</si>
  <si>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</si>
  <si>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</si>
  <si>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</si>
  <si>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</si>
  <si>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</si>
  <si>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</si>
  <si>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</si>
  <si>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</si>
  <si>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</si>
  <si>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</si>
  <si>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</si>
  <si>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</si>
  <si>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</si>
  <si>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</si>
  <si>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</si>
  <si>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</si>
  <si>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</si>
  <si>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</si>
  <si>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</si>
  <si>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</si>
  <si>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</si>
  <si>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</si>
  <si>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</si>
  <si>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</si>
  <si>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</si>
  <si>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</si>
  <si>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</si>
  <si>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</si>
  <si>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</si>
  <si>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</si>
  <si>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</si>
  <si>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</si>
  <si>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</si>
  <si>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</si>
  <si>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</si>
  <si>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</si>
  <si>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</si>
  <si>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</si>
  <si>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</si>
  <si>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</si>
  <si>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</si>
  <si>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</si>
  <si>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</si>
  <si>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</si>
  <si>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</si>
  <si>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</si>
  <si>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</si>
  <si>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</si>
  <si>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</si>
  <si>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</si>
  <si>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</si>
  <si>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</si>
  <si>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</si>
  <si>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</si>
  <si>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</si>
  <si>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</si>
  <si>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</si>
  <si>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</si>
  <si>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</si>
  <si>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</si>
  <si>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</si>
  <si>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</si>
  <si>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</si>
  <si>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</si>
  <si>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</si>
  <si>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</si>
  <si>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</si>
  <si>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</si>
  <si>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</si>
  <si>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</si>
  <si>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</si>
  <si>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</si>
  <si>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</si>
  <si>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</si>
  <si>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</si>
  <si>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</si>
  <si>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</si>
  <si>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</si>
  <si>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</si>
  <si>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</si>
  <si>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</si>
  <si>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</si>
  <si>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</si>
  <si>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</si>
  <si>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</si>
  <si>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</si>
  <si>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</si>
  <si>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</si>
  <si>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</si>
  <si>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</si>
  <si>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</si>
  <si>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</si>
  <si>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</si>
  <si>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</si>
  <si>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</si>
  <si>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</si>
  <si>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</si>
  <si>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</si>
  <si>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</si>
  <si>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</si>
  <si>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</si>
  <si>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</si>
  <si>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</si>
  <si>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</si>
  <si>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</si>
  <si>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</si>
  <si>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</si>
  <si>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</si>
  <si>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</si>
  <si>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</si>
  <si>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</si>
  <si>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</si>
  <si>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</si>
  <si>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</si>
  <si>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</si>
  <si>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</si>
  <si>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</si>
  <si>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</si>
  <si>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</si>
  <si>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</si>
  <si>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</si>
  <si>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</si>
  <si>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</si>
  <si>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</si>
  <si>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</si>
  <si>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</si>
  <si>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</si>
  <si>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</si>
  <si>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</si>
  <si>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</si>
  <si>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</si>
  <si>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</si>
  <si>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</si>
  <si>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</si>
  <si>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</si>
  <si>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</si>
  <si>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</si>
  <si>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</si>
  <si>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</si>
  <si>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</si>
  <si>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</si>
  <si>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</si>
  <si>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</si>
  <si>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</si>
  <si>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</si>
  <si>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</si>
  <si>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</si>
  <si>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</si>
  <si>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</si>
  <si>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</si>
  <si>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</si>
  <si>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</si>
  <si>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</si>
  <si>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</si>
  <si>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</si>
  <si>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</si>
  <si>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</si>
  <si>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</si>
  <si>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</si>
  <si>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</si>
  <si>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</si>
  <si>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</si>
  <si>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</si>
  <si>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</si>
  <si>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</si>
  <si>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</si>
  <si>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</si>
  <si>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</si>
  <si>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</si>
  <si>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</si>
  <si>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</si>
  <si>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</si>
  <si>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</si>
  <si>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</si>
  <si>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</si>
  <si>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</si>
  <si>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</si>
  <si>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</si>
  <si>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</si>
  <si>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</si>
  <si>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</si>
  <si>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</si>
  <si>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</si>
  <si>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</si>
  <si>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</si>
  <si>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</si>
  <si>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</si>
  <si>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</si>
  <si>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</si>
  <si>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</si>
  <si>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</si>
  <si>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</si>
  <si>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</si>
  <si>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</si>
  <si>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</si>
  <si>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</si>
  <si>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</si>
  <si>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</si>
  <si>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</si>
  <si>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</si>
  <si>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</si>
  <si>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</si>
  <si>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</si>
  <si>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</si>
  <si>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</si>
  <si>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</si>
  <si>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</si>
  <si>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</si>
  <si>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</si>
  <si>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</si>
  <si>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</si>
  <si>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</si>
  <si>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</si>
  <si>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</si>
  <si>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</si>
  <si>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</si>
  <si>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</si>
  <si>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</si>
  <si>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</si>
  <si>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</si>
  <si>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</si>
  <si>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</si>
  <si>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</si>
  <si>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</si>
  <si>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</si>
  <si>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</si>
  <si>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</si>
  <si>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</si>
  <si>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</si>
  <si>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</si>
  <si>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</si>
  <si>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</si>
  <si>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</si>
  <si>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</si>
  <si>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</si>
  <si>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</si>
  <si>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</si>
  <si>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</si>
  <si>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</si>
  <si>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</si>
  <si>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</si>
  <si>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</si>
  <si>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</si>
  <si>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</si>
  <si>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</si>
  <si>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</si>
  <si>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</si>
  <si>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</si>
  <si>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</si>
  <si>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</si>
  <si>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</si>
  <si>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</si>
  <si>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</si>
  <si>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</si>
  <si>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</si>
  <si>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</si>
  <si>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</si>
  <si>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</si>
  <si>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</si>
  <si>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</si>
  <si>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</si>
  <si>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</si>
  <si>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</si>
  <si>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</si>
  <si>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</si>
  <si>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</si>
  <si>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</si>
  <si>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</si>
  <si>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</si>
  <si>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</si>
  <si>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</si>
  <si>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</si>
  <si>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</si>
  <si>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</si>
  <si>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</si>
  <si>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</si>
  <si>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</si>
  <si>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</si>
  <si>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</si>
  <si>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</si>
  <si>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</si>
  <si>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</si>
  <si>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</si>
  <si>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</si>
  <si>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</si>
  <si>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</si>
  <si>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</si>
  <si>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</si>
  <si>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</si>
  <si>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</si>
  <si>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</si>
  <si>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</si>
  <si>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</si>
  <si>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</si>
  <si>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</si>
  <si>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</si>
  <si>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</si>
  <si>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</si>
  <si>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</si>
  <si>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</si>
  <si>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</si>
  <si>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</si>
  <si>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</si>
  <si>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</si>
  <si>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</si>
  <si>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</si>
  <si>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</si>
  <si>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</si>
  <si>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</si>
  <si>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</si>
  <si>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</si>
  <si>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</si>
  <si>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</si>
  <si>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</si>
  <si>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</si>
  <si>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</si>
  <si>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</si>
  <si>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</si>
  <si>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</si>
  <si>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</si>
  <si>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</si>
  <si>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</si>
  <si>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</si>
  <si>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</si>
  <si>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</si>
  <si>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</si>
  <si>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</si>
  <si>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</si>
  <si>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</si>
  <si>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</si>
  <si>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</si>
  <si>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</si>
  <si>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</si>
  <si>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</si>
  <si>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</si>
  <si>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</si>
  <si>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</si>
  <si>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</si>
  <si>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</si>
  <si>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</si>
  <si>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</si>
  <si>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</si>
  <si>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</si>
  <si>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</si>
  <si>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</si>
  <si>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</si>
  <si>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</si>
  <si>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</si>
  <si>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</si>
  <si>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</si>
  <si>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</si>
  <si>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</si>
  <si>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</si>
  <si>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</si>
  <si>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</si>
  <si>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</si>
  <si>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</si>
  <si>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</si>
  <si>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</si>
  <si>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</si>
  <si>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</si>
  <si>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</si>
  <si>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</si>
  <si>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</si>
  <si>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</si>
  <si>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</si>
  <si>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</si>
  <si>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</si>
  <si>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</si>
  <si>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</si>
  <si>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</si>
  <si>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</si>
  <si>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</si>
  <si>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</si>
  <si>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</si>
  <si>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</si>
  <si>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</si>
  <si>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</si>
  <si>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</si>
  <si>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</si>
  <si>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</si>
  <si>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</si>
  <si>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</si>
  <si>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</si>
  <si>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</si>
  <si>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</si>
  <si>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</si>
  <si>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</si>
  <si>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</si>
  <si>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</si>
  <si>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</si>
  <si>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</si>
  <si>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</si>
  <si>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</si>
  <si>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</si>
  <si>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</si>
  <si>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</si>
  <si>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</si>
  <si>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</si>
  <si>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</si>
  <si>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</si>
  <si>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</si>
  <si>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</si>
  <si>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</si>
  <si>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</si>
  <si>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</si>
  <si>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</si>
  <si>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</si>
  <si>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</si>
  <si>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</si>
  <si>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</si>
  <si>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</si>
  <si>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</si>
  <si>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</si>
  <si>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</si>
  <si>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</si>
  <si>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</si>
  <si>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</si>
  <si>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</si>
  <si>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</si>
  <si>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</si>
  <si>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</si>
  <si>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</si>
  <si>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</si>
  <si>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</si>
  <si>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</si>
  <si>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</si>
  <si>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</si>
  <si>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</si>
  <si>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</si>
  <si>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</si>
  <si>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</si>
  <si>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</si>
  <si>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</si>
  <si>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</si>
  <si>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</si>
  <si>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</si>
  <si>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</si>
  <si>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</si>
  <si>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</si>
  <si>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</si>
  <si>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</si>
  <si>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</si>
  <si>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</si>
  <si>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</si>
  <si>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</si>
  <si>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</si>
  <si>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</si>
  <si>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</si>
  <si>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</si>
  <si>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</si>
  <si>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</si>
  <si>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</si>
  <si>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</si>
  <si>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</si>
  <si>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</si>
  <si>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</si>
  <si>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</si>
  <si>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</si>
  <si>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</si>
  <si>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</si>
  <si>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</si>
  <si>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</si>
  <si>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</si>
  <si>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</si>
  <si>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</si>
  <si>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</si>
  <si>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</si>
  <si>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</si>
  <si>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</si>
  <si>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</si>
  <si>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</si>
  <si>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</si>
  <si>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</si>
  <si>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</si>
  <si>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</si>
  <si>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</si>
  <si>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</si>
  <si>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</si>
  <si>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</si>
  <si>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</si>
  <si>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</si>
  <si>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</si>
  <si>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</si>
  <si>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</si>
  <si>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</si>
  <si>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</si>
  <si>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</si>
  <si>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</si>
  <si>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</si>
  <si>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</si>
  <si>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</si>
  <si>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</si>
  <si>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</si>
  <si>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</si>
  <si>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</si>
  <si>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</si>
  <si>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</si>
  <si>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</si>
  <si>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</si>
  <si>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</si>
  <si>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</si>
  <si>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</si>
  <si>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</si>
  <si>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</si>
  <si>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</si>
  <si>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</si>
  <si>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</si>
  <si>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</si>
  <si>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</si>
  <si>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</si>
  <si>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</si>
  <si>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</si>
  <si>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</si>
  <si>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</si>
  <si>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</si>
  <si>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</si>
  <si>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</si>
  <si>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</si>
  <si>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</si>
  <si>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</si>
  <si>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</si>
  <si>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</si>
  <si>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</si>
  <si>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</si>
  <si>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</si>
  <si>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</si>
  <si>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</si>
  <si>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</si>
  <si>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</si>
  <si>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</si>
  <si>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</si>
  <si>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</si>
  <si>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</si>
  <si>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</si>
  <si>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</si>
  <si>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</si>
  <si>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</si>
  <si>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</si>
  <si>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</si>
  <si>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</si>
  <si>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</si>
  <si>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</si>
  <si>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</si>
  <si>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</si>
  <si>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</si>
  <si>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</si>
  <si>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</si>
  <si>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</si>
  <si>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</si>
  <si>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</si>
  <si>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</si>
  <si>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</si>
  <si>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</si>
  <si>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</si>
  <si>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</si>
  <si>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</si>
  <si>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</si>
  <si>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</si>
  <si>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</si>
  <si>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</si>
  <si>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</si>
  <si>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</si>
  <si>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</si>
  <si>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</si>
  <si>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</si>
  <si>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</si>
  <si>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</si>
  <si>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</si>
  <si>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</si>
  <si>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</si>
  <si>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</si>
  <si>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</si>
  <si>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</si>
  <si>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</si>
  <si>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</si>
  <si>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</si>
  <si>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</si>
  <si>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</si>
  <si>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</si>
  <si>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</si>
  <si>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</si>
  <si>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</si>
  <si>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</si>
  <si>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</si>
  <si>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</si>
  <si>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</si>
  <si>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</si>
  <si>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</si>
  <si>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</si>
  <si>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</si>
  <si>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</si>
  <si>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</si>
  <si>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</si>
  <si>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</si>
  <si>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</si>
  <si>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</si>
  <si>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</si>
  <si>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</si>
  <si>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</si>
  <si>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</si>
  <si>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</si>
  <si>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</si>
  <si>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</si>
  <si>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</si>
  <si>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</si>
  <si>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</si>
  <si>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</si>
  <si>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</si>
  <si>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</si>
  <si>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</si>
  <si>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</si>
  <si>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</si>
  <si>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</si>
  <si>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</si>
  <si>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</si>
  <si>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</si>
  <si>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</si>
  <si>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</si>
  <si>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</si>
  <si>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</si>
  <si>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</si>
  <si>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</si>
  <si>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</si>
  <si>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</si>
  <si>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</si>
  <si>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</si>
  <si>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</si>
  <si>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</si>
  <si>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</si>
  <si>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</si>
  <si>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</si>
  <si>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</si>
  <si>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</si>
  <si>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</si>
  <si>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</si>
  <si>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</si>
  <si>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</si>
  <si>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</si>
  <si>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</si>
  <si>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</si>
  <si>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</si>
  <si>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</si>
  <si>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</si>
  <si>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</si>
  <si>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</si>
  <si>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</si>
  <si>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</si>
  <si>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</si>
  <si>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</si>
  <si>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</si>
  <si>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</si>
  <si>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</si>
  <si>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</si>
  <si>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</si>
  <si>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</si>
  <si>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</si>
  <si>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</si>
  <si>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</si>
  <si>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</si>
  <si>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</si>
  <si>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</si>
  <si>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</si>
  <si>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</si>
  <si>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</si>
  <si>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</si>
  <si>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</si>
  <si>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</si>
  <si>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</si>
  <si>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</si>
  <si>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</si>
  <si>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</si>
  <si>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</si>
  <si>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</si>
  <si>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</si>
  <si>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</si>
  <si>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</si>
  <si>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</si>
  <si>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</si>
  <si>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</si>
  <si>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</si>
  <si>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</si>
  <si>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</si>
  <si>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</si>
  <si>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</si>
  <si>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</si>
  <si>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</si>
  <si>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</si>
  <si>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</si>
  <si>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</si>
  <si>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</si>
  <si>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</si>
  <si>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</si>
  <si>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</si>
  <si>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</si>
  <si>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</si>
  <si>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</si>
  <si>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</si>
  <si>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</si>
  <si>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</si>
  <si>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</si>
  <si>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</si>
  <si>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</si>
  <si>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</si>
  <si>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</si>
  <si>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</si>
  <si>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</si>
  <si>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</si>
  <si>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</si>
  <si>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</si>
  <si>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</si>
  <si>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</si>
  <si>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</si>
  <si>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</si>
  <si>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</si>
  <si>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</si>
  <si>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</si>
  <si>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</si>
  <si>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</si>
  <si>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</si>
  <si>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</si>
  <si>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</si>
  <si>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</si>
  <si>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</si>
  <si>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</si>
  <si>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</si>
  <si>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</si>
  <si>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</si>
  <si>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</si>
  <si>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</si>
  <si>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</si>
  <si>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</si>
  <si>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</si>
  <si>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</si>
  <si>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</si>
  <si>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</si>
  <si>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</si>
  <si>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</si>
  <si>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</si>
  <si>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</si>
  <si>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</si>
  <si>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</si>
  <si>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</si>
  <si>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</si>
  <si>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</si>
  <si>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</si>
  <si>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</si>
  <si>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</si>
  <si>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</si>
  <si>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</si>
  <si>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</si>
  <si>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</si>
  <si>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</si>
  <si>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</si>
  <si>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</si>
  <si>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</si>
  <si>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</si>
  <si>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</si>
  <si>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</si>
  <si>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</si>
  <si>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</si>
  <si>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</si>
  <si>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</si>
  <si>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</si>
  <si>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</si>
  <si>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</si>
  <si>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</si>
  <si>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</si>
  <si>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</si>
  <si>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</si>
  <si>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</si>
  <si>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</si>
  <si>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</si>
  <si>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</si>
  <si>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</si>
  <si>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</si>
  <si>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</si>
  <si>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</si>
  <si>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</si>
  <si>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</si>
  <si>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</si>
  <si>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</si>
  <si>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</si>
  <si>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</si>
  <si>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</si>
  <si>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</si>
  <si>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</si>
  <si>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</si>
  <si>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</si>
  <si>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</si>
  <si>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</si>
  <si>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</si>
  <si>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</si>
  <si>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</si>
  <si>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</si>
  <si>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</si>
  <si>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</si>
  <si>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</si>
  <si>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</si>
  <si>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</si>
  <si>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</si>
  <si>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</si>
  <si>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</si>
  <si>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</si>
  <si>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</si>
  <si>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</si>
  <si>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</si>
  <si>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</si>
  <si>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</si>
  <si>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</si>
  <si>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</si>
  <si>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</si>
  <si>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</si>
  <si>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</si>
  <si>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</si>
  <si>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</si>
  <si>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</si>
  <si>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</si>
  <si>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</si>
  <si>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</si>
  <si>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</si>
  <si>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</si>
  <si>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</si>
  <si>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</si>
  <si>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</si>
  <si>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</si>
  <si>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</si>
  <si>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</si>
  <si>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</si>
  <si>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</si>
  <si>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</si>
  <si>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</si>
  <si>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</si>
  <si>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</si>
  <si>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</si>
  <si>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</si>
  <si>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</si>
  <si>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</si>
  <si>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</si>
  <si>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</si>
  <si>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</si>
  <si>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</si>
  <si>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</si>
  <si>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</si>
  <si>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</si>
  <si>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</si>
  <si>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</si>
  <si>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</si>
  <si>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</si>
  <si>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</si>
  <si>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</si>
  <si>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</si>
  <si>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</si>
  <si>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</si>
  <si>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</si>
  <si>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</si>
  <si>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</si>
  <si>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</si>
  <si>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</si>
  <si>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</si>
  <si>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</si>
  <si>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</si>
  <si>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</si>
  <si>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</si>
  <si>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</si>
  <si>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</si>
  <si>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</si>
  <si>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</si>
  <si>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</si>
  <si>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</si>
  <si>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</si>
  <si>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</si>
  <si>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</si>
  <si>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</si>
  <si>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</si>
  <si>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</si>
  <si>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</si>
  <si>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</si>
  <si>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</si>
  <si>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</si>
  <si>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</si>
  <si>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</si>
  <si>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</si>
  <si>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</si>
  <si>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</si>
  <si>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</si>
  <si>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</si>
  <si>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</si>
  <si>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</si>
  <si>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</si>
  <si>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</si>
  <si>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</si>
  <si>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</si>
  <si>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</si>
  <si>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</si>
  <si>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</si>
  <si>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</si>
  <si>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</si>
  <si>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</si>
  <si>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</si>
  <si>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</si>
  <si>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</si>
  <si>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</si>
  <si>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</si>
  <si>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</si>
  <si>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</si>
  <si>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</si>
  <si>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</si>
  <si>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</si>
  <si>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</si>
  <si>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</si>
  <si>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</si>
  <si>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</si>
  <si>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</si>
  <si>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</si>
  <si>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</si>
  <si>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</si>
  <si>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</si>
  <si>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</si>
  <si>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</si>
  <si>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</si>
  <si>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</si>
  <si>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</si>
  <si>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</si>
  <si>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</si>
  <si>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</si>
  <si>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</si>
  <si>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</si>
  <si>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</si>
  <si>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</si>
  <si>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</si>
  <si>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</si>
  <si>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</si>
  <si>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</si>
  <si>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</si>
  <si>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</si>
  <si>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</si>
  <si>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</si>
  <si>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</si>
  <si>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</si>
  <si>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</si>
  <si>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</si>
  <si>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</si>
  <si>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</si>
  <si>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</si>
  <si>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</si>
  <si>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</si>
  <si>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</si>
  <si>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</si>
  <si>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</si>
  <si>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</si>
  <si>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</si>
  <si>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</si>
  <si>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</si>
  <si>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</si>
  <si>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</si>
  <si>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</si>
  <si>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</si>
  <si>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</si>
  <si>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</si>
  <si>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</si>
  <si>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</si>
  <si>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</si>
  <si>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</si>
  <si>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</si>
  <si>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</si>
  <si>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</si>
  <si>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</si>
  <si>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</si>
  <si>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</si>
  <si>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</si>
  <si>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</si>
  <si>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</si>
  <si>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</si>
  <si>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</si>
  <si>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</si>
  <si>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</si>
  <si>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</si>
  <si>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</si>
  <si>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</si>
  <si>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</si>
  <si>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</si>
  <si>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</si>
  <si>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</si>
  <si>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</si>
  <si>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</si>
  <si>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</si>
  <si>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</si>
  <si>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</si>
  <si>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</si>
  <si>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</si>
  <si>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</si>
  <si>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</si>
  <si>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</si>
  <si>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</si>
  <si>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</si>
  <si>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</si>
  <si>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</si>
  <si>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</si>
  <si>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</si>
  <si>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</si>
  <si>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</si>
  <si>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</si>
  <si>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</si>
  <si>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</si>
  <si>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</si>
  <si>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</si>
  <si>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</si>
  <si>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</si>
  <si>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</si>
  <si>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</si>
  <si>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</si>
  <si>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</si>
  <si>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</si>
  <si>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</si>
  <si>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</si>
  <si>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</si>
  <si>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</si>
  <si>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</si>
  <si>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</si>
  <si>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</si>
  <si>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</si>
  <si>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</si>
  <si>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</si>
  <si>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</si>
  <si>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</si>
  <si>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</si>
  <si>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</si>
  <si>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</si>
  <si>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</si>
  <si>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</si>
  <si>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</si>
  <si>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</si>
  <si>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</si>
  <si>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</si>
  <si>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</si>
  <si>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</si>
  <si>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</si>
  <si>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</si>
  <si>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</si>
  <si>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</si>
  <si>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</si>
  <si>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</si>
  <si>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</si>
  <si>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</si>
  <si>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</si>
  <si>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</si>
  <si>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</si>
  <si>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</si>
  <si>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</si>
  <si>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</si>
  <si>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</si>
  <si>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</si>
  <si>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</si>
  <si>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</si>
  <si>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</si>
  <si>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</si>
  <si>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</si>
  <si>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</si>
  <si>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</si>
  <si>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</si>
  <si>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</si>
  <si>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</si>
  <si>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</si>
  <si>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</si>
  <si>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</si>
  <si>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</si>
  <si>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</si>
  <si>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</si>
  <si>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</si>
  <si>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</si>
  <si>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</si>
  <si>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</si>
  <si>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</si>
  <si>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</si>
  <si>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</si>
  <si>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</si>
  <si>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</si>
  <si>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</si>
  <si>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</si>
  <si>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</si>
  <si>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</si>
  <si>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</si>
  <si>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</si>
  <si>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</si>
  <si>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</si>
  <si>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</si>
  <si>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</si>
  <si>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</si>
  <si>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</si>
  <si>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</si>
  <si>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</si>
  <si>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</si>
  <si>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</si>
  <si>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</si>
  <si>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</si>
  <si>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</si>
  <si>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</si>
  <si>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</si>
  <si>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</si>
  <si>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</si>
  <si>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</si>
  <si>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</si>
  <si>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</si>
  <si>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</si>
  <si>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</si>
  <si>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</si>
  <si>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</si>
  <si>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</si>
  <si>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</si>
  <si>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</si>
  <si>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</si>
  <si>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</si>
  <si>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</si>
  <si>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</si>
  <si>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</si>
  <si>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</si>
  <si>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</si>
  <si>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</si>
  <si>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</si>
  <si>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</si>
  <si>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</si>
  <si>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</si>
  <si>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</si>
  <si>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</si>
  <si>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</si>
  <si>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</si>
  <si>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</si>
  <si>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</si>
  <si>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</si>
  <si>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</si>
  <si>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</si>
  <si>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</si>
  <si>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</si>
  <si>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</si>
  <si>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</si>
  <si>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</si>
  <si>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</si>
  <si>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</si>
  <si>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</si>
  <si>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</si>
  <si>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</si>
  <si>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</si>
  <si>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</si>
  <si>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</si>
  <si>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</si>
  <si>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</si>
  <si>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</si>
  <si>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</si>
  <si>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</si>
  <si>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</si>
  <si>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</si>
  <si>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</si>
  <si>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</si>
  <si>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</si>
  <si>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</si>
  <si>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</si>
  <si>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</si>
  <si>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</si>
  <si>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</si>
  <si>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</si>
  <si>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</si>
  <si>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</si>
  <si>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</si>
  <si>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</si>
  <si>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</si>
  <si>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</si>
  <si>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</si>
  <si>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</si>
  <si>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</si>
  <si>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</si>
  <si>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</si>
  <si>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</si>
  <si>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</si>
  <si>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</si>
  <si>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</si>
  <si>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</si>
  <si>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</si>
  <si>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</si>
  <si>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</si>
  <si>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</si>
  <si>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</si>
  <si>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</si>
  <si>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</si>
  <si>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</si>
  <si>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</si>
  <si>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</si>
  <si>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</si>
  <si>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</si>
  <si>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</si>
  <si>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</si>
  <si>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</si>
  <si>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</si>
  <si>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</si>
  <si>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</si>
  <si>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</si>
  <si>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</si>
  <si>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</si>
  <si>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</si>
  <si>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</si>
  <si>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</si>
  <si>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</si>
  <si>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</si>
  <si>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</si>
  <si>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</si>
  <si>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</si>
  <si>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</si>
  <si>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</si>
  <si>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</si>
  <si>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</si>
  <si>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</si>
  <si>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</si>
  <si>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</si>
  <si>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</si>
  <si>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</si>
  <si>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</si>
  <si>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</si>
  <si>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</si>
  <si>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</si>
  <si>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</si>
  <si>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</si>
  <si>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</si>
  <si>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</si>
  <si>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</si>
  <si>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</si>
  <si>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</si>
  <si>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</si>
  <si>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</si>
  <si>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</si>
  <si>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</si>
  <si>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</si>
  <si>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</si>
  <si>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</si>
  <si>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</si>
  <si>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</si>
  <si>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</si>
  <si>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</si>
  <si>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</si>
  <si>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</si>
  <si>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</si>
  <si>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</si>
  <si>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</si>
  <si>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</si>
  <si>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</si>
  <si>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</si>
  <si>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</si>
  <si>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</si>
  <si>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</si>
  <si>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</si>
  <si>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</si>
  <si>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</si>
  <si>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</si>
  <si>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</si>
  <si>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</si>
  <si>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</si>
  <si>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</si>
  <si>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</si>
  <si>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</si>
  <si>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</si>
  <si>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</si>
  <si>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</si>
  <si>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</si>
  <si>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</si>
  <si>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</si>
  <si>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</si>
  <si>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</si>
  <si>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</si>
  <si>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</si>
  <si>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</si>
  <si>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</si>
  <si>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</si>
  <si>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</si>
  <si>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</si>
  <si>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</si>
  <si>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</si>
  <si>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</si>
  <si>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</si>
  <si>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</si>
  <si>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</si>
  <si>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</si>
  <si>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</si>
  <si>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</si>
  <si>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</si>
  <si>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</si>
  <si>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</si>
  <si>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</si>
  <si>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</si>
  <si>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</si>
  <si>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</si>
  <si>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</si>
  <si>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</si>
  <si>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</si>
  <si>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</si>
  <si>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</si>
  <si>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</si>
  <si>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</si>
  <si>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</si>
  <si>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</si>
  <si>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</si>
  <si>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</si>
  <si>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</si>
  <si>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</si>
  <si>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</si>
  <si>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</si>
  <si>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</si>
  <si>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</si>
  <si>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</si>
  <si>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</si>
  <si>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</si>
  <si>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</si>
  <si>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</si>
  <si>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</si>
  <si>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</si>
  <si>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</si>
  <si>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</si>
  <si>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</si>
  <si>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</si>
  <si>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</si>
  <si>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</si>
  <si>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</si>
  <si>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</si>
  <si>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</si>
  <si>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</si>
  <si>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</si>
  <si>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</si>
  <si>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</si>
  <si>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</si>
  <si>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</si>
  <si>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</si>
  <si>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</si>
  <si>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</si>
  <si>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</si>
  <si>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</si>
  <si>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</si>
  <si>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</si>
  <si>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</si>
  <si>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</si>
  <si>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</si>
  <si>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</si>
  <si>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</si>
  <si>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</si>
  <si>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</si>
  <si>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</si>
  <si>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</si>
  <si>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</si>
  <si>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</si>
  <si>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</si>
  <si>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</si>
  <si>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</si>
  <si>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</si>
  <si>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</si>
  <si>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</si>
  <si>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</si>
  <si>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</si>
  <si>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</si>
  <si>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</si>
  <si>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</si>
  <si>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</si>
  <si>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</si>
  <si>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</si>
  <si>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</si>
  <si>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</si>
  <si>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</si>
  <si>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</si>
  <si>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</si>
  <si>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</si>
  <si>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</si>
  <si>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</si>
  <si>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</si>
  <si>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</si>
  <si>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</si>
  <si>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</si>
  <si>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</si>
  <si>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</si>
  <si>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</si>
  <si>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</si>
  <si>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</si>
  <si>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</si>
  <si>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</si>
  <si>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</si>
  <si>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</si>
  <si>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</si>
  <si>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</si>
  <si>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</si>
  <si>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</si>
  <si>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</si>
  <si>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</si>
  <si>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</si>
  <si>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</si>
  <si>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</si>
  <si>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</si>
  <si>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</si>
  <si>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</si>
  <si>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</si>
  <si>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</si>
  <si>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</si>
  <si>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</si>
  <si>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</si>
  <si>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</si>
  <si>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</si>
  <si>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</si>
  <si>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</si>
  <si>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</si>
  <si>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</si>
  <si>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</si>
  <si>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</si>
  <si>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</si>
  <si>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</si>
  <si>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</si>
  <si>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</si>
  <si>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</si>
  <si>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</si>
  <si>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</si>
  <si>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</si>
  <si>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</si>
  <si>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</si>
  <si>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</si>
  <si>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</si>
  <si>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</si>
  <si>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</si>
  <si>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</si>
  <si>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</si>
  <si>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</si>
  <si>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</si>
  <si>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</si>
  <si>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</si>
  <si>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</si>
  <si>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</si>
  <si>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</si>
  <si>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</si>
  <si>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</si>
  <si>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</si>
  <si>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</si>
  <si>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</si>
  <si>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</si>
  <si>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</si>
  <si>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</si>
  <si>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</si>
  <si>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</si>
  <si>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</si>
  <si>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</si>
  <si>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</si>
  <si>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</si>
  <si>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</si>
  <si>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</si>
  <si>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</si>
  <si>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</si>
  <si>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</si>
  <si>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</si>
  <si>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</si>
  <si>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</si>
  <si>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</si>
  <si>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</si>
  <si>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</si>
  <si>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</si>
  <si>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</si>
  <si>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</si>
  <si>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</si>
  <si>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</si>
  <si>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</si>
  <si>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</si>
  <si>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</si>
  <si>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</si>
  <si>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</si>
  <si>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</si>
  <si>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</si>
  <si>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</si>
  <si>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</si>
  <si>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</si>
  <si>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</si>
  <si>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</si>
  <si>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</si>
  <si>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</si>
  <si>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</si>
  <si>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</si>
  <si>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</si>
  <si>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</si>
  <si>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</si>
  <si>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</si>
  <si>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</si>
  <si>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</si>
  <si>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</si>
  <si>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</si>
  <si>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</si>
  <si>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</si>
  <si>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</si>
  <si>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</si>
  <si>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</si>
  <si>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</si>
  <si>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</si>
  <si>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</si>
  <si>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</si>
  <si>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</si>
  <si>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</si>
  <si>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</si>
  <si>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</si>
  <si>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</si>
  <si>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</si>
  <si>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</si>
  <si>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</si>
  <si>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</si>
  <si>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</si>
  <si>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</si>
  <si>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</si>
  <si>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</si>
  <si>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</si>
  <si>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</si>
  <si>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</si>
  <si>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</si>
  <si>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</si>
  <si>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</si>
  <si>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</si>
  <si>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</si>
  <si>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</si>
  <si>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</si>
  <si>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</si>
  <si>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</si>
  <si>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</si>
  <si>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</si>
  <si>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</si>
  <si>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</si>
  <si>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</si>
  <si>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</si>
  <si>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</si>
  <si>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</si>
  <si>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</si>
  <si>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</si>
  <si>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</si>
  <si>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</si>
  <si>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</si>
  <si>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</si>
  <si>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</si>
  <si>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</si>
  <si>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</si>
  <si>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</si>
  <si>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</si>
  <si>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</si>
  <si>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</si>
  <si>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</si>
  <si>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</si>
  <si>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</si>
  <si>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</si>
  <si>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</si>
  <si>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</si>
  <si>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</si>
  <si>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</si>
  <si>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</si>
  <si>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</si>
  <si>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</si>
  <si>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</si>
  <si>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</si>
  <si>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</si>
  <si>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</si>
  <si>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</si>
  <si>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</si>
  <si>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</si>
  <si>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</si>
  <si>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</si>
  <si>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</si>
  <si>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</si>
  <si>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</si>
  <si>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</si>
  <si>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</si>
  <si>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</si>
  <si>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</si>
  <si>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</si>
  <si>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</si>
  <si>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</si>
  <si>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</si>
  <si>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</si>
  <si>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</si>
  <si>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</si>
  <si>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</si>
  <si>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</si>
  <si>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</si>
  <si>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</si>
  <si>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</si>
  <si>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</si>
  <si>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</si>
  <si>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</si>
  <si>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</si>
  <si>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</si>
  <si>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</si>
  <si>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</si>
  <si>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</si>
  <si>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</si>
  <si>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</si>
  <si>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</si>
  <si>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</si>
  <si>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</si>
  <si>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</si>
  <si>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</si>
  <si>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</si>
  <si>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</si>
  <si>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</si>
  <si>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</si>
  <si>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</si>
  <si>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</si>
  <si>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</si>
  <si>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</si>
  <si>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</si>
  <si>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</si>
  <si>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</si>
  <si>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</si>
  <si>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</si>
  <si>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</si>
  <si>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</si>
  <si>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</si>
  <si>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</si>
  <si>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</si>
  <si>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</si>
  <si>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</si>
  <si>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</si>
  <si>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</si>
  <si>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</si>
  <si>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</si>
  <si>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</si>
  <si>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</si>
  <si>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</si>
  <si>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</si>
  <si>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</si>
  <si>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</si>
  <si>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</si>
  <si>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</si>
  <si>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</si>
  <si>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</si>
  <si>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</si>
  <si>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</si>
  <si>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</si>
  <si>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</si>
  <si>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</si>
  <si>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</si>
  <si>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</si>
  <si>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</si>
  <si>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</si>
  <si>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</si>
  <si>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</si>
  <si>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</si>
  <si>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</si>
  <si>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</si>
  <si>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</si>
  <si>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</si>
  <si>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</si>
  <si>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</si>
  <si>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</si>
  <si>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</si>
  <si>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</si>
  <si>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</si>
  <si>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</si>
  <si>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</si>
  <si>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</si>
  <si>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</si>
  <si>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</si>
  <si>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</si>
  <si>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</si>
  <si>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</si>
  <si>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</si>
  <si>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</si>
  <si>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</si>
  <si>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</si>
  <si>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</si>
  <si>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</si>
  <si>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</si>
  <si>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</si>
  <si>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</si>
  <si>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</si>
  <si>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</si>
  <si>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</si>
  <si>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</si>
  <si>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</si>
  <si>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</si>
  <si>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</si>
  <si>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</si>
  <si>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</si>
  <si>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</si>
  <si>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</si>
  <si>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</si>
  <si>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</si>
  <si>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</si>
  <si>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</si>
  <si>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</si>
  <si>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</si>
  <si>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</si>
  <si>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</si>
  <si>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</si>
  <si>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</si>
  <si>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</si>
  <si>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</si>
  <si>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</si>
  <si>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</si>
  <si>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</si>
  <si>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</si>
  <si>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</si>
  <si>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</si>
  <si>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</si>
  <si>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</si>
  <si>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</si>
  <si>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</si>
  <si>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</si>
  <si>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</si>
  <si>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</si>
  <si>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</si>
  <si>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</si>
  <si>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</si>
  <si>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</si>
  <si>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</si>
  <si>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</si>
  <si>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</si>
  <si>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</si>
  <si>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</si>
  <si>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</si>
  <si>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</si>
  <si>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</si>
  <si>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</si>
  <si>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</si>
  <si>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</si>
  <si>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</si>
  <si>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</si>
  <si>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</si>
  <si>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</si>
  <si>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</si>
  <si>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</si>
  <si>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</si>
  <si>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</si>
  <si>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</si>
  <si>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</si>
  <si>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</si>
  <si>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</si>
  <si>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</si>
  <si>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</si>
  <si>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</si>
  <si>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</si>
  <si>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</si>
  <si>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</si>
  <si>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</si>
  <si>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</si>
  <si>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</si>
  <si>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</si>
  <si>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</si>
  <si>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</si>
  <si>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</si>
  <si>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</si>
  <si>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</si>
  <si>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</si>
  <si>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</si>
  <si>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</si>
  <si>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</si>
  <si>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</si>
  <si>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</si>
  <si>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</si>
  <si>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</si>
  <si>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</si>
  <si>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</si>
  <si>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</si>
  <si>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</si>
  <si>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</si>
  <si>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</si>
  <si>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</si>
  <si>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</si>
  <si>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</si>
  <si>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</si>
  <si>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</si>
  <si>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</si>
  <si>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</si>
  <si>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</si>
  <si>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</si>
  <si>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</si>
  <si>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</si>
  <si>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</si>
  <si>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</si>
  <si>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</si>
  <si>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</si>
  <si>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</si>
  <si>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</si>
  <si>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</si>
  <si>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</si>
  <si>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</si>
  <si>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</si>
  <si>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</si>
  <si>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</si>
  <si>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</si>
  <si>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</si>
  <si>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</si>
  <si>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</si>
  <si>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</si>
  <si>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</si>
  <si>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</si>
  <si>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</si>
  <si>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</si>
  <si>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</si>
  <si>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</si>
  <si>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</si>
  <si>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</si>
  <si>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</si>
  <si>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</si>
  <si>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</si>
  <si>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</si>
  <si>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</si>
  <si>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</si>
  <si>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</si>
  <si>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</si>
  <si>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</si>
  <si>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</si>
  <si>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</si>
  <si>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</si>
  <si>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</si>
  <si>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</si>
  <si>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</si>
  <si>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</si>
  <si>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</si>
  <si>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</si>
  <si>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</si>
  <si>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</si>
  <si>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</si>
  <si>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</si>
  <si>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</si>
  <si>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</si>
  <si>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</si>
  <si>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</si>
  <si>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</si>
  <si>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</si>
  <si>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</si>
  <si>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</si>
  <si>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</si>
  <si>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</si>
  <si>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</si>
  <si>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</si>
  <si>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</si>
  <si>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</si>
  <si>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</si>
  <si>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</si>
  <si>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</si>
  <si>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</si>
  <si>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</si>
  <si>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</si>
  <si>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</si>
  <si>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</si>
  <si>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</si>
  <si>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</si>
  <si>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</si>
  <si>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</si>
  <si>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</si>
  <si>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</si>
  <si>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</si>
  <si>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</si>
  <si>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</si>
  <si>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</si>
  <si>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</si>
  <si>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</si>
  <si>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</si>
  <si>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</si>
  <si>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</si>
  <si>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</si>
  <si>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</si>
  <si>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</si>
  <si>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</si>
  <si>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</si>
  <si>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</si>
  <si>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</si>
  <si>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</si>
  <si>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</si>
  <si>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</si>
  <si>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</si>
  <si>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</si>
  <si>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</si>
  <si>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</si>
  <si>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</si>
  <si>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</si>
  <si>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</si>
  <si>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</si>
  <si>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</si>
  <si>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</si>
  <si>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</si>
  <si>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</si>
  <si>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</si>
  <si>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</si>
  <si>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</si>
  <si>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</si>
  <si>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</si>
  <si>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</si>
  <si>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</si>
  <si>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</si>
  <si>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</si>
  <si>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</si>
  <si>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</si>
  <si>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</si>
  <si>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</si>
  <si>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</si>
  <si>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</si>
  <si>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</si>
  <si>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</si>
  <si>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</si>
  <si>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</si>
  <si>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</si>
  <si>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</si>
  <si>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</si>
  <si>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</si>
  <si>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</si>
  <si>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</si>
  <si>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</si>
  <si>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</si>
  <si>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</si>
  <si>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</si>
  <si>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</si>
  <si>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</si>
  <si>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</si>
  <si>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</si>
  <si>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</si>
  <si>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</si>
  <si>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</si>
  <si>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</si>
  <si>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</si>
  <si>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</si>
  <si>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</si>
  <si>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</si>
  <si>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</si>
  <si>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</si>
  <si>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</si>
  <si>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</si>
  <si>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</si>
  <si>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</si>
  <si>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</si>
  <si>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</si>
  <si>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</si>
  <si>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</si>
  <si>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</si>
  <si>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</si>
  <si>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</si>
  <si>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</si>
  <si>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</si>
  <si>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</si>
  <si>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</si>
  <si>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</si>
  <si>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</si>
  <si>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</si>
  <si>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</si>
  <si>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</si>
  <si>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</si>
  <si>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</si>
  <si>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</si>
  <si>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</si>
  <si>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</si>
  <si>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</si>
  <si>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</si>
  <si>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</si>
  <si>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</si>
  <si>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</si>
  <si>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</si>
  <si>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</si>
  <si>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</si>
  <si>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</si>
  <si>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</si>
  <si>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</si>
  <si>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</si>
  <si>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</si>
  <si>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</si>
  <si>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</si>
  <si>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</si>
  <si>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</si>
  <si>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</si>
  <si>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</si>
  <si>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</si>
  <si>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</si>
  <si>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</si>
  <si>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</si>
  <si>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</si>
  <si>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</si>
  <si>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</si>
  <si>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</si>
  <si>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</si>
  <si>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</si>
  <si>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</si>
  <si>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</si>
  <si>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</si>
  <si>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</si>
  <si>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</si>
  <si>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</si>
  <si>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</si>
  <si>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</si>
  <si>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</si>
  <si>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</si>
  <si>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</si>
  <si>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</si>
  <si>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</si>
  <si>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</si>
  <si>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</si>
  <si>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</si>
  <si>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</si>
  <si>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</si>
  <si>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</si>
  <si>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</si>
  <si>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</si>
  <si>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</si>
  <si>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</si>
  <si>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</si>
  <si>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</si>
  <si>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</si>
  <si>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</si>
  <si>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</si>
  <si>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</si>
  <si>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</si>
  <si>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</si>
  <si>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</si>
  <si>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</si>
  <si>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</si>
  <si>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</si>
  <si>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</si>
  <si>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</si>
  <si>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</si>
  <si>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</si>
  <si>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</si>
  <si>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</si>
  <si>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</si>
  <si>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</si>
  <si>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</si>
  <si>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</si>
  <si>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</si>
  <si>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</si>
  <si>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</si>
  <si>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</si>
  <si>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</si>
  <si>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</si>
  <si>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</si>
  <si>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</si>
  <si>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</si>
  <si>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</si>
  <si>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</si>
  <si>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</si>
  <si>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</si>
  <si>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</si>
  <si>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</si>
  <si>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</si>
  <si>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</si>
  <si>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</si>
  <si>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</si>
  <si>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</si>
  <si>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</si>
  <si>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</si>
  <si>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</si>
  <si>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</si>
  <si>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</si>
  <si>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</si>
  <si>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</si>
  <si>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</si>
  <si>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</si>
  <si>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</si>
  <si>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</si>
  <si>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</si>
  <si>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</si>
  <si>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</si>
  <si>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</si>
  <si>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</si>
  <si>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</si>
  <si>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</si>
  <si>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</si>
  <si>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</si>
  <si>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</si>
  <si>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</si>
  <si>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</si>
  <si>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</si>
  <si>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</si>
  <si>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</si>
  <si>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</si>
  <si>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</si>
  <si>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</si>
  <si>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</si>
  <si>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</si>
  <si>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</si>
  <si>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</si>
  <si>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</si>
  <si>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</si>
  <si>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</si>
  <si>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</si>
  <si>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</si>
  <si>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</si>
  <si>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</si>
  <si>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</si>
  <si>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</si>
  <si>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</si>
  <si>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</si>
  <si>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</si>
  <si>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</si>
  <si>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</si>
  <si>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</si>
  <si>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</si>
  <si>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</si>
  <si>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</si>
  <si>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</si>
  <si>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</si>
  <si>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</si>
  <si>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</si>
  <si>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</si>
  <si>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</si>
  <si>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</si>
  <si>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</si>
  <si>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</si>
  <si>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</si>
  <si>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</si>
  <si>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</si>
  <si>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</si>
  <si>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</si>
  <si>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</si>
  <si>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</si>
  <si>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</si>
  <si>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</si>
  <si>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</si>
  <si>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</si>
  <si>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</si>
  <si>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</si>
  <si>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</si>
  <si>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</si>
  <si>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</si>
  <si>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</si>
  <si>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</si>
  <si>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</si>
  <si>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</si>
  <si>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</si>
  <si>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</si>
  <si>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</si>
  <si>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</si>
  <si>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</si>
  <si>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</si>
  <si>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</si>
  <si>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</si>
  <si>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</si>
  <si>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</si>
  <si>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</si>
  <si>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</si>
  <si>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</si>
  <si>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</si>
  <si>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</si>
  <si>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</si>
  <si>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</si>
  <si>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</si>
  <si>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</si>
  <si>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</si>
  <si>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</si>
  <si>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</si>
  <si>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</si>
  <si>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</si>
  <si>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</si>
  <si>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</si>
  <si>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</si>
  <si>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</si>
  <si>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</si>
  <si>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</si>
  <si>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</si>
  <si>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</si>
  <si>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</si>
  <si>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</si>
  <si>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</si>
  <si>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</si>
  <si>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</si>
  <si>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</si>
  <si>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</si>
  <si>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</si>
  <si>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</si>
  <si>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</si>
  <si>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</si>
  <si>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</si>
  <si>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</si>
  <si>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</si>
  <si>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</si>
  <si>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</si>
  <si>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</si>
  <si>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</si>
  <si>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</si>
  <si>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</si>
  <si>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</si>
  <si>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</si>
  <si>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</si>
  <si>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</si>
  <si>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</si>
  <si>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</si>
  <si>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</si>
  <si>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</si>
  <si>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</si>
  <si>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</si>
  <si>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</si>
  <si>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</si>
  <si>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</si>
  <si>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</si>
  <si>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</si>
  <si>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</si>
  <si>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</si>
  <si>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</si>
  <si>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</si>
  <si>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</si>
  <si>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</si>
  <si>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</si>
  <si>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</si>
  <si>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</si>
  <si>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</si>
  <si>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</si>
  <si>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</si>
  <si>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</si>
  <si>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</si>
  <si>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</si>
  <si>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</si>
  <si>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</si>
  <si>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</si>
  <si>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</si>
  <si>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</si>
  <si>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</si>
  <si>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</si>
  <si>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</si>
  <si>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</si>
  <si>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</si>
  <si>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</si>
  <si>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</si>
  <si>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</si>
  <si>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</si>
  <si>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</si>
  <si>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</si>
  <si>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</si>
  <si>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</si>
  <si>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</si>
  <si>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</si>
  <si>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</si>
  <si>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</si>
  <si>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</si>
  <si>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</si>
  <si>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</si>
  <si>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</si>
  <si>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</si>
  <si>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</si>
  <si>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</si>
  <si>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</si>
  <si>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</si>
  <si>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</si>
  <si>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</si>
  <si>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</si>
  <si>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</si>
  <si>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</si>
  <si>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</si>
  <si>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</si>
  <si>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</si>
  <si>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</si>
  <si>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</si>
  <si>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</si>
  <si>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</si>
  <si>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</si>
  <si>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</si>
  <si>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</si>
  <si>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</si>
  <si>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</si>
  <si>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</si>
  <si>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</si>
  <si>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</si>
  <si>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</si>
  <si>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</si>
  <si>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</si>
  <si>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</si>
  <si>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</si>
  <si>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</si>
  <si>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</si>
  <si>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</si>
  <si>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</si>
  <si>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</si>
  <si>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</si>
  <si>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</si>
  <si>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</si>
  <si>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</si>
  <si>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</si>
  <si>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</si>
  <si>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</si>
  <si>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</si>
  <si>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</si>
  <si>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</si>
  <si>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</si>
  <si>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</si>
  <si>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</si>
  <si>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</si>
  <si>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</si>
  <si>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</si>
  <si>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</si>
  <si>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</si>
  <si>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</si>
  <si>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</si>
  <si>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</si>
  <si>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</si>
  <si>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</si>
  <si>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</si>
  <si>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</si>
  <si>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</si>
  <si>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</si>
  <si>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</si>
  <si>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</si>
  <si>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</si>
  <si>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</si>
  <si>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</si>
  <si>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</si>
  <si>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</si>
  <si>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</si>
  <si>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</si>
  <si>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</si>
  <si>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</si>
  <si>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</si>
  <si>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</si>
  <si>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</si>
  <si>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</si>
  <si>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</si>
  <si>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</si>
  <si>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</si>
  <si>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</si>
  <si>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</si>
  <si>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</si>
  <si>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</si>
  <si>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</si>
  <si>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</si>
  <si>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</si>
  <si>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</si>
  <si>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</si>
  <si>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</si>
  <si>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</si>
  <si>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</si>
  <si>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</si>
  <si>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</si>
  <si>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</si>
  <si>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</si>
  <si>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</si>
  <si>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</si>
  <si>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</si>
  <si>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</si>
  <si>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</si>
  <si>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</si>
  <si>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</si>
  <si>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</si>
  <si>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</si>
  <si>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</si>
  <si>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</si>
  <si>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</si>
  <si>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</si>
  <si>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</si>
  <si>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</si>
  <si>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</si>
  <si>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</si>
  <si>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</si>
  <si>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</si>
  <si>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</si>
  <si>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</si>
  <si>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</si>
  <si>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</si>
  <si>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</si>
  <si>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</si>
  <si>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</si>
  <si>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</si>
  <si>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</si>
  <si>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</si>
  <si>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</si>
  <si>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</si>
  <si>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</si>
  <si>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</si>
  <si>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</si>
  <si>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</si>
  <si>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</si>
  <si>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</si>
  <si>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</si>
  <si>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</si>
  <si>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</si>
  <si>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</si>
  <si>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</si>
  <si>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</si>
  <si>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</si>
  <si>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</si>
  <si>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</si>
  <si>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</si>
  <si>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</si>
  <si>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</si>
  <si>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</si>
  <si>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</si>
  <si>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</si>
  <si>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</si>
  <si>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</si>
  <si>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</si>
  <si>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</si>
  <si>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</si>
  <si>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</si>
  <si>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</si>
  <si>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</si>
  <si>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</si>
  <si>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</si>
  <si>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</si>
  <si>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</si>
  <si>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</si>
  <si>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</si>
  <si>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</si>
  <si>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</si>
  <si>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</si>
  <si>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</si>
  <si>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</si>
  <si>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</si>
  <si>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</si>
  <si>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</si>
  <si>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</si>
  <si>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</si>
  <si>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</si>
  <si>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</si>
  <si>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</si>
  <si>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</si>
  <si>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</si>
  <si>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</si>
  <si>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</si>
  <si>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</si>
  <si>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</si>
  <si>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</si>
  <si>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</si>
  <si>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</si>
  <si>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</si>
  <si>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</si>
  <si>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</si>
  <si>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</si>
  <si>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</si>
  <si>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</si>
  <si>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</si>
  <si>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</si>
  <si>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</si>
  <si>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</si>
  <si>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</si>
  <si>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</si>
  <si>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</si>
  <si>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</si>
  <si>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</si>
  <si>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</si>
  <si>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</si>
  <si>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</si>
  <si>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</si>
  <si>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</si>
  <si>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</si>
  <si>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</si>
  <si>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</si>
  <si>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</si>
  <si>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</si>
  <si>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</si>
  <si>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</si>
  <si>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</si>
  <si>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</si>
  <si>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</si>
  <si>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</si>
  <si>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</si>
  <si>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</si>
  <si>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</si>
  <si>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</si>
  <si>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</si>
  <si>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</si>
  <si>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</si>
  <si>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</si>
  <si>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</si>
  <si>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</si>
  <si>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</si>
  <si>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</si>
  <si>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</si>
  <si>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</si>
  <si>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</si>
  <si>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</si>
  <si>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</si>
  <si>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</si>
  <si>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</si>
  <si>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</si>
  <si>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</si>
  <si>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</si>
  <si>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</si>
  <si>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</si>
  <si>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</si>
  <si>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</si>
  <si>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</si>
  <si>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</si>
  <si>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</si>
  <si>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</si>
  <si>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</si>
  <si>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</si>
  <si>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</si>
  <si>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</si>
  <si>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</si>
  <si>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</si>
  <si>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</si>
  <si>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</si>
  <si>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</si>
  <si>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</si>
  <si>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</si>
  <si>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</si>
  <si>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</si>
  <si>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</si>
  <si>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</si>
  <si>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</si>
  <si>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</si>
  <si>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</si>
  <si>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</si>
  <si>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</si>
  <si>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</si>
  <si>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</si>
  <si>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</si>
  <si>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</si>
  <si>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</si>
  <si>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</si>
  <si>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</si>
  <si>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</si>
  <si>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</si>
  <si>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</si>
  <si>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</si>
  <si>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</si>
  <si>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</si>
  <si>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</si>
  <si>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</si>
  <si>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</si>
  <si>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</si>
  <si>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</si>
  <si>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</si>
  <si>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</si>
  <si>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</si>
  <si>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</si>
  <si>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</si>
  <si>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</si>
  <si>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</si>
  <si>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</si>
  <si>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</si>
  <si>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</si>
  <si>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</si>
  <si>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</si>
  <si>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</si>
  <si>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</si>
  <si>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</si>
  <si>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</si>
  <si>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</si>
  <si>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</si>
  <si>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</si>
  <si>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</si>
  <si>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</si>
  <si>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</si>
  <si>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</si>
  <si>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</si>
  <si>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</si>
  <si>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</si>
  <si>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</si>
  <si>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</si>
  <si>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</si>
  <si>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</si>
  <si>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</si>
  <si>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</si>
  <si>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</si>
  <si>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</si>
  <si>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</si>
  <si>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</si>
  <si>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</si>
  <si>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</si>
  <si>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</si>
  <si>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</si>
  <si>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</si>
  <si>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</si>
  <si>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</si>
  <si>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</si>
  <si>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</si>
  <si>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</si>
  <si>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</si>
  <si>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</si>
  <si>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</si>
  <si>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</si>
  <si>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</si>
  <si>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</si>
  <si>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</si>
  <si>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</si>
  <si>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</si>
  <si>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</si>
  <si>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</si>
  <si>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</si>
  <si>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</si>
  <si>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</si>
  <si>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</si>
  <si>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</si>
  <si>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</si>
  <si>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</si>
  <si>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</si>
  <si>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</si>
  <si>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</si>
  <si>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</si>
  <si>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</si>
  <si>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</si>
  <si>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</si>
  <si>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</si>
  <si>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</si>
  <si>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</si>
  <si>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</si>
  <si>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</si>
  <si>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</si>
  <si>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</si>
  <si>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</si>
  <si>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</si>
  <si>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</si>
  <si>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</si>
  <si>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</si>
  <si>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</si>
  <si>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</si>
  <si>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</si>
  <si>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</si>
  <si>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</si>
  <si>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</si>
  <si>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</si>
  <si>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</si>
  <si>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</si>
  <si>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</si>
  <si>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</si>
  <si>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</si>
  <si>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</si>
  <si>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</si>
  <si>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</si>
  <si>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</si>
  <si>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</si>
  <si>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</si>
  <si>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</si>
  <si>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</si>
  <si>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</si>
  <si>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</si>
  <si>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</si>
  <si>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</si>
  <si>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</si>
  <si>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</si>
  <si>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</si>
  <si>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</si>
  <si>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</si>
  <si>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</si>
  <si>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</si>
  <si>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</si>
  <si>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</si>
  <si>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</si>
  <si>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</si>
  <si>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</si>
  <si>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</si>
  <si>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</si>
  <si>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</si>
  <si>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</si>
  <si>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</si>
  <si>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</si>
  <si>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</si>
  <si>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</si>
  <si>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</si>
  <si>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</si>
  <si>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</si>
  <si>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</si>
  <si>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</si>
  <si>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</si>
  <si>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</si>
  <si>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</si>
  <si>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</si>
  <si>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</si>
  <si>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</si>
  <si>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</si>
  <si>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</si>
  <si>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</si>
  <si>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</si>
  <si>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</si>
  <si>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</si>
  <si>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</si>
  <si>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</si>
  <si>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</si>
  <si>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</si>
  <si>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</si>
  <si>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</si>
  <si>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</si>
  <si>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</si>
  <si>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</si>
  <si>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</si>
  <si>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</si>
  <si>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</si>
  <si>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</si>
  <si>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</si>
  <si>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</si>
  <si>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</si>
  <si>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</si>
  <si>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</si>
  <si>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</si>
  <si>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</si>
  <si>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</si>
  <si>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</si>
  <si>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</si>
  <si>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</si>
  <si>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</si>
  <si>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</si>
  <si>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</si>
  <si>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</si>
  <si>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</si>
  <si>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</si>
  <si>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</si>
  <si>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</si>
  <si>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</si>
  <si>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</si>
  <si>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</si>
  <si>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</si>
  <si>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</si>
  <si>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</si>
  <si>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</si>
  <si>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</si>
  <si>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</si>
  <si>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</si>
  <si>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</si>
  <si>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</si>
  <si>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</si>
  <si>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</si>
  <si>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</si>
  <si>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</si>
  <si>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</si>
  <si>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</si>
  <si>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</si>
  <si>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</si>
  <si>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</si>
  <si>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</si>
  <si>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</si>
  <si>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</si>
  <si>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</si>
  <si>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</si>
  <si>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</si>
  <si>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</si>
  <si>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</si>
  <si>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</si>
  <si>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</si>
  <si>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</si>
  <si>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</si>
  <si>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</si>
  <si>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</si>
  <si>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</si>
  <si>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</si>
  <si>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</si>
  <si>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</si>
  <si>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</si>
  <si>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</si>
  <si>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</si>
  <si>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</si>
  <si>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</si>
  <si>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</si>
  <si>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</si>
  <si>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</si>
  <si>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</si>
  <si>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</si>
  <si>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</si>
  <si>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</si>
  <si>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</si>
  <si>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</si>
  <si>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</si>
  <si>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</si>
  <si>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</si>
  <si>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</si>
  <si>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</si>
  <si>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</si>
  <si>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</si>
  <si>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</si>
  <si>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</si>
  <si>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</si>
  <si>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</si>
  <si>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</si>
  <si>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</si>
  <si>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</si>
  <si>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</si>
  <si>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</si>
  <si>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</si>
  <si>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</si>
  <si>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</si>
  <si>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</si>
  <si>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</si>
  <si>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</si>
  <si>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</si>
  <si>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</si>
  <si>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</si>
  <si>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</si>
  <si>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</si>
  <si>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</si>
  <si>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</si>
  <si>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</si>
  <si>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</si>
  <si>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</si>
  <si>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</si>
  <si>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</si>
  <si>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</si>
  <si>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</si>
  <si>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</si>
  <si>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</si>
  <si>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</si>
  <si>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</si>
  <si>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</si>
  <si>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</si>
  <si>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</si>
  <si>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</si>
  <si>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</si>
  <si>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</si>
  <si>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</si>
  <si>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</si>
  <si>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</si>
  <si>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</si>
  <si>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</si>
  <si>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</si>
  <si>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</si>
  <si>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</si>
  <si>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</si>
  <si>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</si>
  <si>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</si>
  <si>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</si>
  <si>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</si>
  <si>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</si>
  <si>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</si>
  <si>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</si>
  <si>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</si>
  <si>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</si>
  <si>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</si>
  <si>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</si>
  <si>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</si>
  <si>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</si>
  <si>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</si>
  <si>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</si>
  <si>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</si>
  <si>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</si>
  <si>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</si>
  <si>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</si>
  <si>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</si>
  <si>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</si>
  <si>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</si>
  <si>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</si>
  <si>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</si>
  <si>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</si>
  <si>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</si>
  <si>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</si>
  <si>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</si>
  <si>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</si>
  <si>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</si>
  <si>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</si>
  <si>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</si>
  <si>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</si>
  <si>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</si>
  <si>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</si>
  <si>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</si>
  <si>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</si>
  <si>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</si>
  <si>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</si>
  <si>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</si>
  <si>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</si>
  <si>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</si>
  <si>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</si>
  <si>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</si>
  <si>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</si>
  <si>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</si>
  <si>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</si>
  <si>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</si>
  <si>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</si>
  <si>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</si>
  <si>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</si>
  <si>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</si>
  <si>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</si>
  <si>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</si>
  <si>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</si>
  <si>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</si>
  <si>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</si>
  <si>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</si>
  <si>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</si>
  <si>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</si>
  <si>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</si>
  <si>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</si>
  <si>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</si>
  <si>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</si>
  <si>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</si>
  <si>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</si>
  <si>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</si>
  <si>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</si>
  <si>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</si>
  <si>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</si>
  <si>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</si>
  <si>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</si>
  <si>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</si>
  <si>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</si>
  <si>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</si>
  <si>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</si>
  <si>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</si>
  <si>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</si>
  <si>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</si>
  <si>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</si>
  <si>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</si>
  <si>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</si>
  <si>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</si>
  <si>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</si>
  <si>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</si>
  <si>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</si>
  <si>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</si>
  <si>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</si>
  <si>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</si>
  <si>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</si>
  <si>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</si>
  <si>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</si>
  <si>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</si>
  <si>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</si>
  <si>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</si>
  <si>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</si>
  <si>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</si>
  <si>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</si>
  <si>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</si>
  <si>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</si>
  <si>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</si>
  <si>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</si>
  <si>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</si>
  <si>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</si>
  <si>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</si>
  <si>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</si>
  <si>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</si>
  <si>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</si>
  <si>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</si>
  <si>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</si>
  <si>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</si>
  <si>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</si>
  <si>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</si>
  <si>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</si>
  <si>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</si>
  <si>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</si>
  <si>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</si>
  <si>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</si>
  <si>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</si>
  <si>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</si>
  <si>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</si>
  <si>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</si>
  <si>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</si>
  <si>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</si>
  <si>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</si>
  <si>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</si>
  <si>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</si>
  <si>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</si>
  <si>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</si>
  <si>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</si>
  <si>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</si>
  <si>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</si>
  <si>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</si>
  <si>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</si>
  <si>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</si>
  <si>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</si>
  <si>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</si>
  <si>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</si>
  <si>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</si>
  <si>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</si>
  <si>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</si>
  <si>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</si>
  <si>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</si>
  <si>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</si>
  <si>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</si>
  <si>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</si>
  <si>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</si>
  <si>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</si>
  <si>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</si>
  <si>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</si>
  <si>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</si>
  <si>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</si>
  <si>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</si>
  <si>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</si>
  <si>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</si>
  <si>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</si>
  <si>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</si>
  <si>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</si>
  <si>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</si>
  <si>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</si>
  <si>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</si>
  <si>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</si>
  <si>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</si>
  <si>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</si>
  <si>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</si>
  <si>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</si>
  <si>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</si>
  <si>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</si>
  <si>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</si>
  <si>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</si>
  <si>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</si>
  <si>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</si>
  <si>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</si>
  <si>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</si>
  <si>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</si>
  <si>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</si>
  <si>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</si>
  <si>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</si>
  <si>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</si>
  <si>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</si>
  <si>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</si>
  <si>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</si>
  <si>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</si>
  <si>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</si>
  <si>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</si>
  <si>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</si>
  <si>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</si>
  <si>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</si>
  <si>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</si>
  <si>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</si>
  <si>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</si>
  <si>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</si>
  <si>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</si>
  <si>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</si>
  <si>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</si>
  <si>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</si>
  <si>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</si>
  <si>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</si>
  <si>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</si>
  <si>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</si>
  <si>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</si>
  <si>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</si>
  <si>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</si>
  <si>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</si>
  <si>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</si>
  <si>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</si>
  <si>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</si>
  <si>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</si>
  <si>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</si>
  <si>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</si>
  <si>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</si>
  <si>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</si>
  <si>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</si>
  <si>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</si>
  <si>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</si>
  <si>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</si>
  <si>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</si>
  <si>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</si>
  <si>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</si>
  <si>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</si>
  <si>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</si>
  <si>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</si>
  <si>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</si>
  <si>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</si>
  <si>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</si>
  <si>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</si>
  <si>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</si>
  <si>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</si>
  <si>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</si>
  <si>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</si>
  <si>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</si>
  <si>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</si>
  <si>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</si>
  <si>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</si>
  <si>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</si>
  <si>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</si>
  <si>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</si>
  <si>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</si>
  <si>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</si>
  <si>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</si>
  <si>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</si>
  <si>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</si>
  <si>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</si>
  <si>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</si>
  <si>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</si>
  <si>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</si>
  <si>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</si>
  <si>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</si>
  <si>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</si>
  <si>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</si>
  <si>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</si>
  <si>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</si>
  <si>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</si>
  <si>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</si>
  <si>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</si>
  <si>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</si>
  <si>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</si>
  <si>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</si>
  <si>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</si>
  <si>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</si>
  <si>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</si>
  <si>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</si>
  <si>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</si>
  <si>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</si>
  <si>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</si>
  <si>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</si>
  <si>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</si>
  <si>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</si>
  <si>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</si>
  <si>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</si>
  <si>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</si>
  <si>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</si>
  <si>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</si>
  <si>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</si>
  <si>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</si>
  <si>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</si>
  <si>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</si>
  <si>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</si>
  <si>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</si>
  <si>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</si>
  <si>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</si>
  <si>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</si>
  <si>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</si>
  <si>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</si>
  <si>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</si>
  <si>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</si>
  <si>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</si>
  <si>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</si>
  <si>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</si>
  <si>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</si>
  <si>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</si>
  <si>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</si>
  <si>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</si>
  <si>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</si>
  <si>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</si>
  <si>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</si>
  <si>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</si>
  <si>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</si>
  <si>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</si>
  <si>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</si>
  <si>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</si>
  <si>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</si>
  <si>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</si>
  <si>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</si>
  <si>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</si>
  <si>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</si>
  <si>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</si>
  <si>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</si>
  <si>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</si>
  <si>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</si>
  <si>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</si>
  <si>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</si>
  <si>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</si>
  <si>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</si>
  <si>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</si>
  <si>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</si>
  <si>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</si>
  <si>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</si>
  <si>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</si>
  <si>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</si>
  <si>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</si>
  <si>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</si>
  <si>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</si>
  <si>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</si>
  <si>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</si>
  <si>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</si>
  <si>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</si>
  <si>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</si>
  <si>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</si>
  <si>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</si>
  <si>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</si>
  <si>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</si>
  <si>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</si>
  <si>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</si>
  <si>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</si>
  <si>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</si>
  <si>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</si>
  <si>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</si>
  <si>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</si>
  <si>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</si>
  <si>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</si>
  <si>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</si>
  <si>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</si>
  <si>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</si>
  <si>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</si>
  <si>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</si>
  <si>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</si>
  <si>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</si>
  <si>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</si>
  <si>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</si>
  <si>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</si>
  <si>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</si>
  <si>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</si>
  <si>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</si>
  <si>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</si>
  <si>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</si>
  <si>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</si>
  <si>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</si>
  <si>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</si>
  <si>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</si>
  <si>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</si>
  <si>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</si>
  <si>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</si>
  <si>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</si>
  <si>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</si>
  <si>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</si>
  <si>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</si>
  <si>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</si>
  <si>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</si>
  <si>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</si>
  <si>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</si>
  <si>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</si>
  <si>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</si>
  <si>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</si>
  <si>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</si>
  <si>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</si>
  <si>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</si>
  <si>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</si>
  <si>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</si>
  <si>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</si>
  <si>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</si>
  <si>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</si>
  <si>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</si>
  <si>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</si>
  <si>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</si>
  <si>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</si>
  <si>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</si>
  <si>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</si>
  <si>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</si>
  <si>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</si>
  <si>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</si>
  <si>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</si>
  <si>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</si>
  <si>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</si>
  <si>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</si>
  <si>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</si>
  <si>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</si>
  <si>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</si>
  <si>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</si>
  <si>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</si>
  <si>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</si>
  <si>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</si>
  <si>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</si>
  <si>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</si>
  <si>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</si>
  <si>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</si>
  <si>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</si>
  <si>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</si>
  <si>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</si>
  <si>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</si>
  <si>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</si>
  <si>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</si>
  <si>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</si>
  <si>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</si>
  <si>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</si>
  <si>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</si>
  <si>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</si>
  <si>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</si>
  <si>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</si>
  <si>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</si>
  <si>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</si>
  <si>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</si>
  <si>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</si>
  <si>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</si>
  <si>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</si>
  <si>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</si>
  <si>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</si>
  <si>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</si>
  <si>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</si>
  <si>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</si>
  <si>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</si>
  <si>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</si>
  <si>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</si>
  <si>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</si>
  <si>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</si>
  <si>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</si>
  <si>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</si>
  <si>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</si>
  <si>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</si>
  <si>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</si>
  <si>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</si>
  <si>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</si>
  <si>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</si>
  <si>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</si>
  <si>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</si>
  <si>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</si>
  <si>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</si>
  <si>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</si>
  <si>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</si>
  <si>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</si>
  <si>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</si>
  <si>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</si>
  <si>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</si>
  <si>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</si>
  <si>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</si>
  <si>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</si>
  <si>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</si>
  <si>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</si>
  <si>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</si>
  <si>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</si>
  <si>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</si>
  <si>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</si>
  <si>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</si>
  <si>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</si>
  <si>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</si>
  <si>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</si>
  <si>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</si>
  <si>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</si>
  <si>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</si>
  <si>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</si>
  <si>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</si>
  <si>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</si>
  <si>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</si>
  <si>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</si>
  <si>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</si>
  <si>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</si>
  <si>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</si>
  <si>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</si>
  <si>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</si>
  <si>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</si>
  <si>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</si>
  <si>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</si>
  <si>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</si>
  <si>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</si>
  <si>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</si>
  <si>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</si>
  <si>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</si>
  <si>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</si>
  <si>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</si>
  <si>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</si>
  <si>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</si>
  <si>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</si>
  <si>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</si>
  <si>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</si>
  <si>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</si>
  <si>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</si>
  <si>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</si>
  <si>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</si>
  <si>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</si>
  <si>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</si>
  <si>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</si>
  <si>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</si>
  <si>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</si>
  <si>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</si>
  <si>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</si>
  <si>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</si>
  <si>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</si>
  <si>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</si>
  <si>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</si>
  <si>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</si>
  <si>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</si>
  <si>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</si>
  <si>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</si>
  <si>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</si>
  <si>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</si>
  <si>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</si>
  <si>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</si>
  <si>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</si>
  <si>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</si>
  <si>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</si>
  <si>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</si>
  <si>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</si>
  <si>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</si>
  <si>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</si>
  <si>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</si>
  <si>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</si>
  <si>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</si>
  <si>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</si>
  <si>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</si>
  <si>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</si>
  <si>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</si>
  <si>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</si>
  <si>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</si>
  <si>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</si>
  <si>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</si>
  <si>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</si>
  <si>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</si>
  <si>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</si>
  <si>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</si>
  <si>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</si>
  <si>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</si>
  <si>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</si>
  <si>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</si>
  <si>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</si>
  <si>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</si>
  <si>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</si>
  <si>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</si>
  <si>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</si>
  <si>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</si>
  <si>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</si>
  <si>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</si>
  <si>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</si>
  <si>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</si>
  <si>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</si>
  <si>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</si>
  <si>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</si>
  <si>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</si>
  <si>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</si>
  <si>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</si>
  <si>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</si>
  <si>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</si>
  <si>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</si>
  <si>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</si>
  <si>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</si>
  <si>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</si>
  <si>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</si>
  <si>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</si>
  <si>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</si>
  <si>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</si>
  <si>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</si>
  <si>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</si>
  <si>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</si>
  <si>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</si>
  <si>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</si>
  <si>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</si>
  <si>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</si>
  <si>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</si>
  <si>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</si>
  <si>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</si>
  <si>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</si>
  <si>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</si>
  <si>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</si>
  <si>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</si>
  <si>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</si>
  <si>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</si>
  <si>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</si>
  <si>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</si>
  <si>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</si>
  <si>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</si>
  <si>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</si>
  <si>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</si>
  <si>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</si>
  <si>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</si>
  <si>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</si>
  <si>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</si>
  <si>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</si>
  <si>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</si>
  <si>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</si>
  <si>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</si>
  <si>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</si>
  <si>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</si>
  <si>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</si>
  <si>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</si>
  <si>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</si>
  <si>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</si>
  <si>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</si>
  <si>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</si>
  <si>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</si>
  <si>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</si>
  <si>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</si>
  <si>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</si>
  <si>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</si>
  <si>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</si>
  <si>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</si>
  <si>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</si>
  <si>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</si>
  <si>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</si>
  <si>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</si>
  <si>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</si>
  <si>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</si>
  <si>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</si>
  <si>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</si>
  <si>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</si>
  <si>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</si>
  <si>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</si>
  <si>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</si>
  <si>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</si>
  <si>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</si>
  <si>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</si>
  <si>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</si>
  <si>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</si>
  <si>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</si>
  <si>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</si>
  <si>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</si>
  <si>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</si>
  <si>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</si>
  <si>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</si>
  <si>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</si>
  <si>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</si>
  <si>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</si>
  <si>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</si>
  <si>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</si>
  <si>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</si>
  <si>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</si>
  <si>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</si>
  <si>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</si>
  <si>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</si>
  <si>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</si>
  <si>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</si>
  <si>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</si>
  <si>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</si>
  <si>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</si>
  <si>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</si>
  <si>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</si>
  <si>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</si>
  <si>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</si>
  <si>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</si>
  <si>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</si>
  <si>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</si>
  <si>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</si>
  <si>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</si>
  <si>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</si>
  <si>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</si>
  <si>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</si>
  <si>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</si>
  <si>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</si>
  <si>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</si>
  <si>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</si>
  <si>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</si>
  <si>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</si>
  <si>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</si>
  <si>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</si>
  <si>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</si>
  <si>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</si>
  <si>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</si>
  <si>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</si>
  <si>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</si>
  <si>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</si>
  <si>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</si>
  <si>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</si>
  <si>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</si>
  <si>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</si>
  <si>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</si>
  <si>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</si>
  <si>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</si>
  <si>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</si>
  <si>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</si>
  <si>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</si>
  <si>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</si>
  <si>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</si>
  <si>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</si>
  <si>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</si>
  <si>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</si>
  <si>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</si>
  <si>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</si>
  <si>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</si>
  <si>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</si>
  <si>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</si>
  <si>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</si>
  <si>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</si>
  <si>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</si>
  <si>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</si>
  <si>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</si>
  <si>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</si>
  <si>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</si>
  <si>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</si>
  <si>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</si>
  <si>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</si>
  <si>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</si>
  <si>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</si>
  <si>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</si>
  <si>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</si>
  <si>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</si>
  <si>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</si>
  <si>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</si>
  <si>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</si>
  <si>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</si>
  <si>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</si>
  <si>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</si>
  <si>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</si>
  <si>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</si>
  <si>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</si>
  <si>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</si>
  <si>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</si>
  <si>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</si>
  <si>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</si>
  <si>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</si>
  <si>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</si>
  <si>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</si>
  <si>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</si>
  <si>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</si>
  <si>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</si>
  <si>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</si>
  <si>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</si>
  <si>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</si>
  <si>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</si>
  <si>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</si>
  <si>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</si>
  <si>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</si>
  <si>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</si>
  <si>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</si>
  <si>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</si>
  <si>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</si>
  <si>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</si>
  <si>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</si>
  <si>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</si>
  <si>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</si>
  <si>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</si>
  <si>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</si>
  <si>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</si>
  <si>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</si>
  <si>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</si>
  <si>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</si>
  <si>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</si>
  <si>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</si>
  <si>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</si>
  <si>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</si>
  <si>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</si>
  <si>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</si>
  <si>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</si>
  <si>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</si>
  <si>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</si>
  <si>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</si>
  <si>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</si>
  <si>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</si>
  <si>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</si>
  <si>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</si>
  <si>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</si>
  <si>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</si>
  <si>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</si>
  <si>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</si>
  <si>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</si>
  <si>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</si>
  <si>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</si>
  <si>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</si>
  <si>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</si>
  <si>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</si>
  <si>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</si>
  <si>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</si>
  <si>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</si>
  <si>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</si>
  <si>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</si>
  <si>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</si>
  <si>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</si>
  <si>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</si>
  <si>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</si>
  <si>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</si>
  <si>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</si>
  <si>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</si>
  <si>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</si>
  <si>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</si>
  <si>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</si>
  <si>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</si>
  <si>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</si>
  <si>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</si>
  <si>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</si>
  <si>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</si>
  <si>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</si>
  <si>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</si>
  <si>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</si>
  <si>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</si>
  <si>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</si>
  <si>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</si>
  <si>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</si>
  <si>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</si>
  <si>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</si>
  <si>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</si>
  <si>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</si>
  <si>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</si>
  <si>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</si>
  <si>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</si>
  <si>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</si>
  <si>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</si>
  <si>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</si>
  <si>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</si>
  <si>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</si>
  <si>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</si>
  <si>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</si>
  <si>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</si>
  <si>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</si>
  <si>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</si>
  <si>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</si>
  <si>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</si>
  <si>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</si>
  <si>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</si>
  <si>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</si>
  <si>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</si>
  <si>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</si>
  <si>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</si>
  <si>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</si>
  <si>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</si>
  <si>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</si>
  <si>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</si>
  <si>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</si>
  <si>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</si>
  <si>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</si>
  <si>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</si>
  <si>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</si>
  <si>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</si>
  <si>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</si>
  <si>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</si>
  <si>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</si>
  <si>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</si>
  <si>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</si>
  <si>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</si>
  <si>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</si>
  <si>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</si>
  <si>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</si>
  <si>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</si>
  <si>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</si>
  <si>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</si>
  <si>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</si>
  <si>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</si>
  <si>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</si>
  <si>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</si>
  <si>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</si>
  <si>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</si>
  <si>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</si>
  <si>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</si>
  <si>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</si>
  <si>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</si>
  <si>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</si>
  <si>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</si>
  <si>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</si>
  <si>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</si>
  <si>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</si>
  <si>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</si>
  <si>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</si>
  <si>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</si>
  <si>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</si>
  <si>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</si>
  <si>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</si>
  <si>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</si>
  <si>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</si>
  <si>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</si>
  <si>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</si>
  <si>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</si>
  <si>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</si>
  <si>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</si>
  <si>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</si>
  <si>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</si>
  <si>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</si>
  <si>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</si>
  <si>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</si>
  <si>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</si>
  <si>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</si>
  <si>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</si>
  <si>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</si>
  <si>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</si>
  <si>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</si>
  <si>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</si>
  <si>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</si>
  <si>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</si>
  <si>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</si>
  <si>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</si>
  <si>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</si>
  <si>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</si>
  <si>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</si>
  <si>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</si>
  <si>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</si>
  <si>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</si>
  <si>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</si>
  <si>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</si>
  <si>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</si>
  <si>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</si>
  <si>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</si>
  <si>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</si>
  <si>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</si>
  <si>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</si>
  <si>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</si>
  <si>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</si>
  <si>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</si>
  <si>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</si>
  <si>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</si>
  <si>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</si>
  <si>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</si>
  <si>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</si>
  <si>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</si>
  <si>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</si>
  <si>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</si>
  <si>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</si>
  <si>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</si>
  <si>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</si>
  <si>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</si>
  <si>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</si>
  <si>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</si>
  <si>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</si>
  <si>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</si>
  <si>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</si>
  <si>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</si>
  <si>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</si>
  <si>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</si>
  <si>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</si>
  <si>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</si>
  <si>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</si>
  <si>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</si>
  <si>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</si>
  <si>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</si>
  <si>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</si>
  <si>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</si>
  <si>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</si>
  <si>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</si>
  <si>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</si>
  <si>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</si>
  <si>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</si>
  <si>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</si>
  <si>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</si>
  <si>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</si>
  <si>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</si>
  <si>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</si>
  <si>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</si>
  <si>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</si>
  <si>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</si>
  <si>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</si>
  <si>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</si>
  <si>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</si>
  <si>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</si>
  <si>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</si>
  <si>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</si>
  <si>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</si>
  <si>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</si>
  <si>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</si>
  <si>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</si>
  <si>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</si>
  <si>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</si>
  <si>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</si>
  <si>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</si>
  <si>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</si>
  <si>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</si>
  <si>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</si>
  <si>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</si>
  <si>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</si>
  <si>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</si>
  <si>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</si>
  <si>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</si>
  <si>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</si>
  <si>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</si>
  <si>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</si>
  <si>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</si>
  <si>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</si>
  <si>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</si>
  <si>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</si>
  <si>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</si>
  <si>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</si>
  <si>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</si>
  <si>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</si>
  <si>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</si>
  <si>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</si>
  <si>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</si>
  <si>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</si>
  <si>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</si>
  <si>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</si>
  <si>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</si>
  <si>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</si>
  <si>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</si>
  <si>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</si>
  <si>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</si>
  <si>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</si>
  <si>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</si>
  <si>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</si>
  <si>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</si>
  <si>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</si>
  <si>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</si>
  <si>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</si>
  <si>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</si>
  <si>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</si>
  <si>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</si>
  <si>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</si>
  <si>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</si>
  <si>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</si>
  <si>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</si>
  <si>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</si>
  <si>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</si>
  <si>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</si>
  <si>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</si>
  <si>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</si>
  <si>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</si>
  <si>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</si>
  <si>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</si>
  <si>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</si>
  <si>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</si>
  <si>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</si>
  <si>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</si>
  <si>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</si>
  <si>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</si>
  <si>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</si>
  <si>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</si>
  <si>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</si>
  <si>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</si>
  <si>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</si>
  <si>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</si>
  <si>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</si>
  <si>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</si>
  <si>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</si>
  <si>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</si>
  <si>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</si>
  <si>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</si>
  <si>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</si>
  <si>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</si>
  <si>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</si>
  <si>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</si>
  <si>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</si>
  <si>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</si>
  <si>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</si>
  <si>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</si>
  <si>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</si>
  <si>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</si>
  <si>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</si>
  <si>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</si>
  <si>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</si>
  <si>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</si>
  <si>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</si>
  <si>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</si>
  <si>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</si>
  <si>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</si>
  <si>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</si>
  <si>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</si>
  <si>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</si>
  <si>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</si>
  <si>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</si>
  <si>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</si>
  <si>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</si>
  <si>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</si>
  <si>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</si>
  <si>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</si>
  <si>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</si>
  <si>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</si>
  <si>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</si>
  <si>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</si>
  <si>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</si>
  <si>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</si>
  <si>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</si>
  <si>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</si>
  <si>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</si>
  <si>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</si>
  <si>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</si>
  <si>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</si>
  <si>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</si>
  <si>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</si>
  <si>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</si>
  <si>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</si>
  <si>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</si>
  <si>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</si>
  <si>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</si>
  <si>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</si>
  <si>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</si>
  <si>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</si>
  <si>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</si>
  <si>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</si>
  <si>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</si>
  <si>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</si>
  <si>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</si>
  <si>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</si>
  <si>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</si>
  <si>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</si>
  <si>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</si>
  <si>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</si>
  <si>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</si>
  <si>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</si>
  <si>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</si>
  <si>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</si>
  <si>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</si>
  <si>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</si>
  <si>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</si>
  <si>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</si>
  <si>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</si>
  <si>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</si>
  <si>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</si>
  <si>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</si>
  <si>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</si>
  <si>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</si>
  <si>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</si>
  <si>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</si>
  <si>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</si>
  <si>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</si>
  <si>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</si>
  <si>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</si>
  <si>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</si>
  <si>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</si>
  <si>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</si>
  <si>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</si>
  <si>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</si>
  <si>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</si>
  <si>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</si>
  <si>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</si>
  <si>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</si>
  <si>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</si>
  <si>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</si>
  <si>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</si>
  <si>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</si>
  <si>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</si>
  <si>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</si>
  <si>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</si>
  <si>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</si>
  <si>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</si>
  <si>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</si>
  <si>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</si>
  <si>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</si>
  <si>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</si>
  <si>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</si>
  <si>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</si>
  <si>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</si>
  <si>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</si>
  <si>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</si>
  <si>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</si>
  <si>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</si>
  <si>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</si>
  <si>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</si>
  <si>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</si>
  <si>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</si>
  <si>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</si>
  <si>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</si>
  <si>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</si>
  <si>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</si>
  <si>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</si>
  <si>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</si>
  <si>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</si>
  <si>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</si>
  <si>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</si>
  <si>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</si>
  <si>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</si>
  <si>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</si>
  <si>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</si>
  <si>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</si>
  <si>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</si>
  <si>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</si>
  <si>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</si>
  <si>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</si>
  <si>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</si>
  <si>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</si>
  <si>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</si>
  <si>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</si>
  <si>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</si>
  <si>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</si>
  <si>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</si>
  <si>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</si>
  <si>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</si>
  <si>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</si>
  <si>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</si>
  <si>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</si>
  <si>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</si>
  <si>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</si>
  <si>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</si>
  <si>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</si>
  <si>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</si>
  <si>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</si>
  <si>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</si>
  <si>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</si>
  <si>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</si>
  <si>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</si>
  <si>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</si>
  <si>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</si>
  <si>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</si>
  <si>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</si>
  <si>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</si>
  <si>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</si>
  <si>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</si>
  <si>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</si>
  <si>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</si>
  <si>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</si>
  <si>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</si>
  <si>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</si>
  <si>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</si>
  <si>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</si>
  <si>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</si>
  <si>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</si>
  <si>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</si>
  <si>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</si>
  <si>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</si>
  <si>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</si>
  <si>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</si>
  <si>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</si>
  <si>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</si>
  <si>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</si>
  <si>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</si>
  <si>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</si>
  <si>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</si>
  <si>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</si>
  <si>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</si>
  <si>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</si>
  <si>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</si>
  <si>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</si>
  <si>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</si>
  <si>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</si>
  <si>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</si>
  <si>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</si>
  <si>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</si>
  <si>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</si>
  <si>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</si>
  <si>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</si>
  <si>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</si>
  <si>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</si>
  <si>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</si>
  <si>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</si>
  <si>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</si>
  <si>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</si>
  <si>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</si>
  <si>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</si>
  <si>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</si>
  <si>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</si>
  <si>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</si>
  <si>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</si>
  <si>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</si>
  <si>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</si>
  <si>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</si>
  <si>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</si>
  <si>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</si>
  <si>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</si>
  <si>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</si>
  <si>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</si>
  <si>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</si>
  <si>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</si>
  <si>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</si>
  <si>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</si>
  <si>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</si>
  <si>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</si>
  <si>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</si>
  <si>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</si>
  <si>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</si>
  <si>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</si>
  <si>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</si>
  <si>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</si>
  <si>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</si>
  <si>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</si>
  <si>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</si>
  <si>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</si>
  <si>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</si>
  <si>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</si>
  <si>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</si>
  <si>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</si>
  <si>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</si>
  <si>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</si>
  <si>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</si>
  <si>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</si>
  <si>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</si>
  <si>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</si>
  <si>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</si>
  <si>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</si>
  <si>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</si>
  <si>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</si>
  <si>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</si>
  <si>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</si>
  <si>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</si>
  <si>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</si>
  <si>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</si>
  <si>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</si>
  <si>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</si>
  <si>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</si>
  <si>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</si>
  <si>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</si>
  <si>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</si>
  <si>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</si>
  <si>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</si>
  <si>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</si>
  <si>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</si>
  <si>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</si>
  <si>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</si>
  <si>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</si>
  <si>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</si>
  <si>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</si>
  <si>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</si>
  <si>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</si>
  <si>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</si>
  <si>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</si>
  <si>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</si>
  <si>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</si>
  <si>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</si>
  <si>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</si>
  <si>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</si>
  <si>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</si>
  <si>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</si>
  <si>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</si>
  <si>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</si>
  <si>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</si>
  <si>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</si>
  <si>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</si>
  <si>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</si>
  <si>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</si>
  <si>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</si>
  <si>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</si>
  <si>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</si>
  <si>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</si>
  <si>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</si>
  <si>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</si>
  <si>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</si>
  <si>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</si>
  <si>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</si>
  <si>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</si>
  <si>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</si>
  <si>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</si>
  <si>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</si>
  <si>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</si>
  <si>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</si>
  <si>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</si>
  <si>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</si>
  <si>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</si>
  <si>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</si>
  <si>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</si>
  <si>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</si>
  <si>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</si>
  <si>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</si>
  <si>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</si>
  <si>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</si>
  <si>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</si>
  <si>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</si>
  <si>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</si>
  <si>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</si>
  <si>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</si>
  <si>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</si>
  <si>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</si>
  <si>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</si>
  <si>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</si>
  <si>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</si>
  <si>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</si>
  <si>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</si>
  <si>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</si>
  <si>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</si>
  <si>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</si>
  <si>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</si>
  <si>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</si>
  <si>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</si>
  <si>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</si>
  <si>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</si>
  <si>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</si>
  <si>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</si>
  <si>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</si>
  <si>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</si>
  <si>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</si>
  <si>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</si>
  <si>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</si>
  <si>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</si>
  <si>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</si>
  <si>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</si>
  <si>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</si>
  <si>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</si>
  <si>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</si>
  <si>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</si>
  <si>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</si>
  <si>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</si>
  <si>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</si>
  <si>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</si>
  <si>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</si>
  <si>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</si>
  <si>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</si>
  <si>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</si>
  <si>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</si>
  <si>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</si>
  <si>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</si>
  <si>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</si>
  <si>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</si>
  <si>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</si>
  <si>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</si>
  <si>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</si>
  <si>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</si>
  <si>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</si>
  <si>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</si>
  <si>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</si>
  <si>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</si>
  <si>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</si>
  <si>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</si>
  <si>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</si>
  <si>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</si>
  <si>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</si>
  <si>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</si>
  <si>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</si>
  <si>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</si>
  <si>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</si>
  <si>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</si>
  <si>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</si>
  <si>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</si>
  <si>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</si>
  <si>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</si>
  <si>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</si>
  <si>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</si>
  <si>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</si>
  <si>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</si>
  <si>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</si>
  <si>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</si>
  <si>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</si>
  <si>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</si>
  <si>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</si>
  <si>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</si>
  <si>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</si>
  <si>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</si>
  <si>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</si>
  <si>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</si>
  <si>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</si>
  <si>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</si>
  <si>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</si>
  <si>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</si>
  <si>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</si>
  <si>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</si>
  <si>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</si>
  <si>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</si>
  <si>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</si>
  <si>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</si>
  <si>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</si>
  <si>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</si>
  <si>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</si>
  <si>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</si>
  <si>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</si>
  <si>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</si>
  <si>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</si>
  <si>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</si>
  <si>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</si>
  <si>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</si>
  <si>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</si>
  <si>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</si>
  <si>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</si>
  <si>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</si>
  <si>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</si>
  <si>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</si>
  <si>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</si>
  <si>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</si>
  <si>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</si>
  <si>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</si>
  <si>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</si>
  <si>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</si>
  <si>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</si>
  <si>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</si>
  <si>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</si>
  <si>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</si>
  <si>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</si>
  <si>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</si>
  <si>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</si>
  <si>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</si>
  <si>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</si>
  <si>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</si>
  <si>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</si>
  <si>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</si>
  <si>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</si>
  <si>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</si>
  <si>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</si>
  <si>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</si>
  <si>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</si>
  <si>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</si>
  <si>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</si>
  <si>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</si>
  <si>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</si>
  <si>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</si>
  <si>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</si>
  <si>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</si>
  <si>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</si>
  <si>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</si>
  <si>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</si>
  <si>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</si>
  <si>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</si>
  <si>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</si>
  <si>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</si>
  <si>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</si>
  <si>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</si>
  <si>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</si>
  <si>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</si>
  <si>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</si>
  <si>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</si>
  <si>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</si>
  <si>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</si>
  <si>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</si>
  <si>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</si>
  <si>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</si>
  <si>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</si>
  <si>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</si>
  <si>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</si>
  <si>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</si>
  <si>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</si>
  <si>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</si>
  <si>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</si>
  <si>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</si>
  <si>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</si>
  <si>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</si>
  <si>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</si>
  <si>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</si>
  <si>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</si>
  <si>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</si>
  <si>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</si>
  <si>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</si>
  <si>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</si>
  <si>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</si>
  <si>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</si>
  <si>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</si>
  <si>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</si>
  <si>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</si>
  <si>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</si>
  <si>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</si>
  <si>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</si>
  <si>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</si>
  <si>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</si>
  <si>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</si>
  <si>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</si>
  <si>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</si>
  <si>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</si>
  <si>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</si>
  <si>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</si>
  <si>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</si>
  <si>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</si>
  <si>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</si>
  <si>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</si>
  <si>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</si>
  <si>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</si>
  <si>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</si>
  <si>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</si>
  <si>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</si>
  <si>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</si>
  <si>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</si>
  <si>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</si>
  <si>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</si>
  <si>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</si>
  <si>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</si>
  <si>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</si>
  <si>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</si>
  <si>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</si>
  <si>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</si>
  <si>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</si>
  <si>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</si>
  <si>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</si>
  <si>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</si>
  <si>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</si>
  <si>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</si>
  <si>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</si>
  <si>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</si>
  <si>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</si>
  <si>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</si>
  <si>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</si>
  <si>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</si>
  <si>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</si>
  <si>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</si>
  <si>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</si>
  <si>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</si>
  <si>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</si>
  <si>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</si>
  <si>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</si>
  <si>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</si>
  <si>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</si>
  <si>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</si>
  <si>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</si>
  <si>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</si>
  <si>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</si>
  <si>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</si>
  <si>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</si>
  <si>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</si>
  <si>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</si>
  <si>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</si>
  <si>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</si>
  <si>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</si>
  <si>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</si>
  <si>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</si>
  <si>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</si>
  <si>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</si>
  <si>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</si>
  <si>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</si>
  <si>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</si>
  <si>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</si>
  <si>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</si>
  <si>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</si>
  <si>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</si>
  <si>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</si>
  <si>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</si>
  <si>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</si>
  <si>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</si>
  <si>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</si>
  <si>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</si>
  <si>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</si>
  <si>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</si>
  <si>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</si>
  <si>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</si>
  <si>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</si>
  <si>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</si>
  <si>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</si>
  <si>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</si>
  <si>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</si>
  <si>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</si>
  <si>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</si>
  <si>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</si>
  <si>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</si>
  <si>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</si>
  <si>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</si>
  <si>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</si>
  <si>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</si>
  <si>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</si>
  <si>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</si>
  <si>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</si>
  <si>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</si>
  <si>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</si>
  <si>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</si>
  <si>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</si>
  <si>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</si>
  <si>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</si>
  <si>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</si>
  <si>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</si>
  <si>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</si>
  <si>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</si>
  <si>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</si>
  <si>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</si>
  <si>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</si>
  <si>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</si>
  <si>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</si>
  <si>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</si>
  <si>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</si>
  <si>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</si>
  <si>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</si>
  <si>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</si>
  <si>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</si>
  <si>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</si>
  <si>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</si>
  <si>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</si>
  <si>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</si>
  <si>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</si>
  <si>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</si>
  <si>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</si>
  <si>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</si>
  <si>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</si>
  <si>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</si>
  <si>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</si>
  <si>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</si>
  <si>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</si>
  <si>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</si>
  <si>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</si>
  <si>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</si>
  <si>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</si>
  <si>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</si>
  <si>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</si>
  <si>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</si>
  <si>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</si>
  <si>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</si>
  <si>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</si>
  <si>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</si>
  <si>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</si>
  <si>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</si>
  <si>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</si>
  <si>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</si>
  <si>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</si>
  <si>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</si>
  <si>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</si>
  <si>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</si>
  <si>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</si>
  <si>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</si>
  <si>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</si>
  <si>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</si>
  <si>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</si>
  <si>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</si>
  <si>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</si>
  <si>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</si>
  <si>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</si>
  <si>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</si>
  <si>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</si>
  <si>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</si>
  <si>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</si>
  <si>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</si>
  <si>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</si>
  <si>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</si>
  <si>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</si>
  <si>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</si>
  <si>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</si>
  <si>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</si>
  <si>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</si>
  <si>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</si>
  <si>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</si>
  <si>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</si>
  <si>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</si>
  <si>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</si>
  <si>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</si>
  <si>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</si>
  <si>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</si>
  <si>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</si>
  <si>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</si>
  <si>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</si>
  <si>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</si>
  <si>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</si>
  <si>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</si>
  <si>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</si>
  <si>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</si>
  <si>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</si>
  <si>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</si>
  <si>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</si>
  <si>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</si>
  <si>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</si>
  <si>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</si>
  <si>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</si>
  <si>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</si>
  <si>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</si>
  <si>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</si>
  <si>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</si>
  <si>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</si>
  <si>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</si>
  <si>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</si>
  <si>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</si>
  <si>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</si>
  <si>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</si>
  <si>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</si>
  <si>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</si>
  <si>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</si>
  <si>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</si>
  <si>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</si>
  <si>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</si>
  <si>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</si>
  <si>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</si>
  <si>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</si>
  <si>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</si>
  <si>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</si>
  <si>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</si>
  <si>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</si>
  <si>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</si>
  <si>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</si>
  <si>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</si>
  <si>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</si>
  <si>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</si>
  <si>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</si>
  <si>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</si>
  <si>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</si>
  <si>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</si>
  <si>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</si>
  <si>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</si>
  <si>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</si>
  <si>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</si>
  <si>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</si>
  <si>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</si>
  <si>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</si>
  <si>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</si>
  <si>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</si>
  <si>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</si>
  <si>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</si>
  <si>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</si>
  <si>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</si>
  <si>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</si>
  <si>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</si>
  <si>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</si>
  <si>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</si>
  <si>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</si>
  <si>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</si>
  <si>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</si>
  <si>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</si>
  <si>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</si>
  <si>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</si>
  <si>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</si>
  <si>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</si>
  <si>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</si>
  <si>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</si>
  <si>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</si>
  <si>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</si>
  <si>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</si>
  <si>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</si>
  <si>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</si>
  <si>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</si>
  <si>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</si>
  <si>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</si>
  <si>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</si>
  <si>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</si>
  <si>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</si>
  <si>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</si>
  <si>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</si>
  <si>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</si>
  <si>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</si>
  <si>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</si>
  <si>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</si>
  <si>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</si>
  <si>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</si>
  <si>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</si>
  <si>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</si>
  <si>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</si>
  <si>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</si>
  <si>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</si>
  <si>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</si>
  <si>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</si>
  <si>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</si>
  <si>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</si>
  <si>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</si>
  <si>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</si>
  <si>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</si>
  <si>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</si>
  <si>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</si>
  <si>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</si>
  <si>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</si>
  <si>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</si>
  <si>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</si>
  <si>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</si>
  <si>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</si>
  <si>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</si>
  <si>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</si>
  <si>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</si>
  <si>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</si>
  <si>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</si>
  <si>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</si>
  <si>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</si>
  <si>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</si>
  <si>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</si>
  <si>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</si>
  <si>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</si>
  <si>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</si>
  <si>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</si>
  <si>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</si>
  <si>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</si>
  <si>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</si>
  <si>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</si>
  <si>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</si>
  <si>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</si>
  <si>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</si>
  <si>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</si>
  <si>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</si>
  <si>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</si>
  <si>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</si>
  <si>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</si>
  <si>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</si>
  <si>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</si>
  <si>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</si>
  <si>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</si>
  <si>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</si>
  <si>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</si>
  <si>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</si>
  <si>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</si>
  <si>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</si>
  <si>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</si>
  <si>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</si>
  <si>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</si>
  <si>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</si>
  <si>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</si>
  <si>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</si>
  <si>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</si>
  <si>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</si>
  <si>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</si>
  <si>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</si>
  <si>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</si>
  <si>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</si>
  <si>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</si>
  <si>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</si>
  <si>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</si>
  <si>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</si>
  <si>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</si>
  <si>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</si>
  <si>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</si>
  <si>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</si>
  <si>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</si>
  <si>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</si>
  <si>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</si>
  <si>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</si>
  <si>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</si>
  <si>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</si>
  <si>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</si>
  <si>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</si>
  <si>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</si>
  <si>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</si>
  <si>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</si>
  <si>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</si>
  <si>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</si>
  <si>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</si>
  <si>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</si>
  <si>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</si>
  <si>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</si>
  <si>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</si>
  <si>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</si>
  <si>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</si>
  <si>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</si>
  <si>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</si>
  <si>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</si>
  <si>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</si>
  <si>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</si>
  <si>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</si>
  <si>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</si>
  <si>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</si>
  <si>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</si>
  <si>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</si>
  <si>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</si>
  <si>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</si>
  <si>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</si>
  <si>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</si>
  <si>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</si>
  <si>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</si>
  <si>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</si>
  <si>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</si>
  <si>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</si>
  <si>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</si>
  <si>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</si>
  <si>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</si>
  <si>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</si>
  <si>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</si>
  <si>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</si>
  <si>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</si>
  <si>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</si>
  <si>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</si>
  <si>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</si>
  <si>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</si>
  <si>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</si>
  <si>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</si>
  <si>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</si>
  <si>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</si>
  <si>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</si>
  <si>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</si>
  <si>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</si>
  <si>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</si>
  <si>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</si>
  <si>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</si>
  <si>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</si>
  <si>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</si>
  <si>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</si>
  <si>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</si>
  <si>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</si>
  <si>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</si>
  <si>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</si>
  <si>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</si>
  <si>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</si>
  <si>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</si>
  <si>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</si>
  <si>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</si>
  <si>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</si>
  <si>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</si>
  <si>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</si>
  <si>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</si>
  <si>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</si>
  <si>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</si>
  <si>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</si>
  <si>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</si>
  <si>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</si>
  <si>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</si>
  <si>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</si>
  <si>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</si>
  <si>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</si>
  <si>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</si>
  <si>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</si>
  <si>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</si>
  <si>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</si>
  <si>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</si>
  <si>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</si>
  <si>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</si>
  <si>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</si>
  <si>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</si>
  <si>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</si>
  <si>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</si>
  <si>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</si>
  <si>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</si>
  <si>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</si>
  <si>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</si>
  <si>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</si>
  <si>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</si>
  <si>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</si>
  <si>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</si>
  <si>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</si>
  <si>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</si>
  <si>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</si>
  <si>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</si>
  <si>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</si>
  <si>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</si>
  <si>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</si>
  <si>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</si>
  <si>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</si>
  <si>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</si>
  <si>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</si>
  <si>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</si>
  <si>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</si>
  <si>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</si>
  <si>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</si>
  <si>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</si>
  <si>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</si>
  <si>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</si>
  <si>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</si>
  <si>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</si>
  <si>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</si>
  <si>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</si>
  <si>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</si>
  <si>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</si>
  <si>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</si>
  <si>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</si>
  <si>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</si>
  <si>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</si>
  <si>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</si>
  <si>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</si>
  <si>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</si>
  <si>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</si>
  <si>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</si>
  <si>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</si>
  <si>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</si>
  <si>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</si>
  <si>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</si>
  <si>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</si>
  <si>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</si>
  <si>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</si>
  <si>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</si>
  <si>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</si>
  <si>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</si>
  <si>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</si>
  <si>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</si>
  <si>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</si>
  <si>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</si>
  <si>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</si>
  <si>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</si>
  <si>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</si>
  <si>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</si>
  <si>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</si>
  <si>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</si>
  <si>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</si>
  <si>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</si>
  <si>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</si>
  <si>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</si>
  <si>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</si>
  <si>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</si>
  <si>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</si>
  <si>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</si>
  <si>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</si>
  <si>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</si>
  <si>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</si>
  <si>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</si>
  <si>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</si>
  <si>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</si>
  <si>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</si>
  <si>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</si>
  <si>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</si>
  <si>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</si>
  <si>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</si>
  <si>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</si>
  <si>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</si>
  <si>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</si>
  <si>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</si>
  <si>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</si>
  <si>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</si>
  <si>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</si>
  <si>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</si>
  <si>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</si>
  <si>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</si>
  <si>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</si>
  <si>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</si>
  <si>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</si>
  <si>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</si>
  <si>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</si>
  <si>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</si>
  <si>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</si>
  <si>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</si>
  <si>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</si>
  <si>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</si>
  <si>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</si>
  <si>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</si>
  <si>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</si>
  <si>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</si>
  <si>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</si>
  <si>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</si>
  <si>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</si>
  <si>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</si>
  <si>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</si>
  <si>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</si>
  <si>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</si>
  <si>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</si>
  <si>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</si>
  <si>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</si>
  <si>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</si>
  <si>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</si>
  <si>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</si>
  <si>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</si>
  <si>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</si>
  <si>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</si>
  <si>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</si>
  <si>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</si>
  <si>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</si>
  <si>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</si>
  <si>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</si>
  <si>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</si>
  <si>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</si>
  <si>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</si>
  <si>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</si>
  <si>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</si>
  <si>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</si>
  <si>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</si>
  <si>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</si>
  <si>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</si>
  <si>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</si>
  <si>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</si>
  <si>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</si>
  <si>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</si>
  <si>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</si>
  <si>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</si>
  <si>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</si>
  <si>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</si>
  <si>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</si>
  <si>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</si>
  <si>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</si>
  <si>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</si>
  <si>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</si>
  <si>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</si>
  <si>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</si>
  <si>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</si>
  <si>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</si>
  <si>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</si>
  <si>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</si>
  <si>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</si>
  <si>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</si>
  <si>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</si>
  <si>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</si>
  <si>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</si>
  <si>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</si>
  <si>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</si>
  <si>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</si>
  <si>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</si>
  <si>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</si>
  <si>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</si>
  <si>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</si>
  <si>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</si>
  <si>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</si>
  <si>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</si>
  <si>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</si>
  <si>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</si>
  <si>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</si>
  <si>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</si>
  <si>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</si>
  <si>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</si>
  <si>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</si>
  <si>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</si>
  <si>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</si>
  <si>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</si>
  <si>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</si>
  <si>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</si>
  <si>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</si>
  <si>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</si>
  <si>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</si>
  <si>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</si>
  <si>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</si>
  <si>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</si>
  <si>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</si>
  <si>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</si>
  <si>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</si>
  <si>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</si>
  <si>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</si>
  <si>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</si>
  <si>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</si>
  <si>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</si>
  <si>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</si>
  <si>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</si>
  <si>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</si>
  <si>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</si>
  <si>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</si>
  <si>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</si>
  <si>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</si>
  <si>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</si>
  <si>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</si>
  <si>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</si>
  <si>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</si>
  <si>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</si>
  <si>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</si>
  <si>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</si>
  <si>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</si>
  <si>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</si>
  <si>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</si>
  <si>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</si>
  <si>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</si>
  <si>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</si>
  <si>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</si>
  <si>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</si>
  <si>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</si>
  <si>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</si>
  <si>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</si>
  <si>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</si>
  <si>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</si>
  <si>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</si>
  <si>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</si>
  <si>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</si>
  <si>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</si>
  <si>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</si>
  <si>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</si>
  <si>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</si>
  <si>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</si>
  <si>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</si>
  <si>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</si>
  <si>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</si>
  <si>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</si>
  <si>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</si>
  <si>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</si>
  <si>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</si>
  <si>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</si>
  <si>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</si>
  <si>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</si>
  <si>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</si>
  <si>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</si>
  <si>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</si>
  <si>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</si>
  <si>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</si>
  <si>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</si>
  <si>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</si>
  <si>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</si>
  <si>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</si>
  <si>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</si>
  <si>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</si>
  <si>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</si>
  <si>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</si>
  <si>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</si>
  <si>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</si>
  <si>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</si>
  <si>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</si>
  <si>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</si>
  <si>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</si>
  <si>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</si>
  <si>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</si>
  <si>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</si>
  <si>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</si>
  <si>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</si>
  <si>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</si>
  <si>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</si>
  <si>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</si>
  <si>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</si>
  <si>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</si>
  <si>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</si>
  <si>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</si>
  <si>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</si>
  <si>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</si>
  <si>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</si>
  <si>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</si>
  <si>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</si>
  <si>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</si>
  <si>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</si>
  <si>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</si>
  <si>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</si>
  <si>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</si>
  <si>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</si>
  <si>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</si>
  <si>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</si>
  <si>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</si>
  <si>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</si>
  <si>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</si>
  <si>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</si>
  <si>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</si>
  <si>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</si>
  <si>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</si>
  <si>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</si>
  <si>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</si>
  <si>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</si>
  <si>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</si>
  <si>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</si>
  <si>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</si>
  <si>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</si>
  <si>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</si>
  <si>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</si>
  <si>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</si>
  <si>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</si>
  <si>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</si>
  <si>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</si>
  <si>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</si>
  <si>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</si>
  <si>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</si>
  <si>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</si>
  <si>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</si>
  <si>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</si>
  <si>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</si>
  <si>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</si>
  <si>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</si>
  <si>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</si>
  <si>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</si>
  <si>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</si>
  <si>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</si>
  <si>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</si>
  <si>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</si>
  <si>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</si>
  <si>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</si>
  <si>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</si>
  <si>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</si>
  <si>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</si>
  <si>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</si>
  <si>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</si>
  <si>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</si>
  <si>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</si>
  <si>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</si>
  <si>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</si>
  <si>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</si>
  <si>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</si>
  <si>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</si>
  <si>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</si>
  <si>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</si>
  <si>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</si>
  <si>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</si>
  <si>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</si>
  <si>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</si>
  <si>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</si>
  <si>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</si>
  <si>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</si>
  <si>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</si>
  <si>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</si>
  <si>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</si>
  <si>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</si>
  <si>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</si>
  <si>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</si>
  <si>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</si>
  <si>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</si>
  <si>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</si>
  <si>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</si>
  <si>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</si>
  <si>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</si>
  <si>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</si>
  <si>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</si>
  <si>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</si>
  <si>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</si>
  <si>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</si>
  <si>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</si>
  <si>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</si>
  <si>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</si>
  <si>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</si>
  <si>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</si>
  <si>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</si>
  <si>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</si>
  <si>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</si>
  <si>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</si>
  <si>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</si>
  <si>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</si>
  <si>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</si>
  <si>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</si>
  <si>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</si>
  <si>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</si>
  <si>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</si>
  <si>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</si>
  <si>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</si>
  <si>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</si>
  <si>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</si>
  <si>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</si>
  <si>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</si>
  <si>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</si>
  <si>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</si>
  <si>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</si>
  <si>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</si>
  <si>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</si>
  <si>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</si>
  <si>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</si>
  <si>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</si>
  <si>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</si>
  <si>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</si>
  <si>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</si>
  <si>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</si>
  <si>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</si>
  <si>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</si>
  <si>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</si>
  <si>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</si>
  <si>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</si>
  <si>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</si>
  <si>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</si>
  <si>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</si>
  <si>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</si>
  <si>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</si>
  <si>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</si>
  <si>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</si>
  <si>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</si>
  <si>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</si>
  <si>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</si>
  <si>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</si>
  <si>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</si>
  <si>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</si>
  <si>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</si>
  <si>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</si>
  <si>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</si>
  <si>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</si>
  <si>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</si>
  <si>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</si>
  <si>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</si>
  <si>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</si>
  <si>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</si>
  <si>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</si>
  <si>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</si>
  <si>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</si>
  <si>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</si>
  <si>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</si>
  <si>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</si>
  <si>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</si>
  <si>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</si>
  <si>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</si>
  <si>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</si>
  <si>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</si>
  <si>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</si>
  <si>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</si>
  <si>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</si>
  <si>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</si>
  <si>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</si>
  <si>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</si>
  <si>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</si>
  <si>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</si>
  <si>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</si>
  <si>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</si>
  <si>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</si>
  <si>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</si>
  <si>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</si>
  <si>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</si>
  <si>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</si>
  <si>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</si>
  <si>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</si>
  <si>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</si>
  <si>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</si>
  <si>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</si>
  <si>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</si>
  <si>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</si>
  <si>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</si>
  <si>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</si>
  <si>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</si>
  <si>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</si>
  <si>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</si>
  <si>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</si>
  <si>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</si>
  <si>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</si>
  <si>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</si>
  <si>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</si>
  <si>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</si>
  <si>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</si>
  <si>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</si>
  <si>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</si>
  <si>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</si>
  <si>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</si>
  <si>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</si>
  <si>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</si>
  <si>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</si>
  <si>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</si>
  <si>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</si>
  <si>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</si>
  <si>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</si>
  <si>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</si>
  <si>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</si>
  <si>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</si>
  <si>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</si>
  <si>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</si>
  <si>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</si>
  <si>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</si>
  <si>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</si>
  <si>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</si>
  <si>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</si>
  <si>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</si>
  <si>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</si>
  <si>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</si>
  <si>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</si>
  <si>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</si>
  <si>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</si>
  <si>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</si>
  <si>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</si>
  <si>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</si>
  <si>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</si>
  <si>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</si>
  <si>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</si>
  <si>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</si>
  <si>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</si>
  <si>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</si>
  <si>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</si>
  <si>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</si>
  <si>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</si>
  <si>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</si>
  <si>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</si>
  <si>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</si>
  <si>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</si>
  <si>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</si>
  <si>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</si>
  <si>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</si>
  <si>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</si>
  <si>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</si>
  <si>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</si>
  <si>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</si>
  <si>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</si>
  <si>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</si>
  <si>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</si>
  <si>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</si>
  <si>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</si>
  <si>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</si>
  <si>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</si>
  <si>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</si>
  <si>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</si>
  <si>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</si>
  <si>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</si>
  <si>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</si>
  <si>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</si>
  <si>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</si>
  <si>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</si>
  <si>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</si>
  <si>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</si>
  <si>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</si>
  <si>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</si>
  <si>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</si>
  <si>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</si>
  <si>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</si>
  <si>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</si>
  <si>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</si>
  <si>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</si>
  <si>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</si>
  <si>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</si>
  <si>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</si>
  <si>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</si>
  <si>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</si>
  <si>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</si>
  <si>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</si>
  <si>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</si>
  <si>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</si>
  <si>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</si>
  <si>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</si>
  <si>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</si>
  <si>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</si>
  <si>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</si>
  <si>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</si>
  <si>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</si>
  <si>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</si>
  <si>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</si>
  <si>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</si>
  <si>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</si>
  <si>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</si>
  <si>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</si>
  <si>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</si>
  <si>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</si>
  <si>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</si>
  <si>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</si>
  <si>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</si>
  <si>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</si>
  <si>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</si>
  <si>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</si>
  <si>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</si>
  <si>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</si>
  <si>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</si>
  <si>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</si>
  <si>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</si>
  <si>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</si>
  <si>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</si>
  <si>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</si>
  <si>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</si>
  <si>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</si>
  <si>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</si>
  <si>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</si>
  <si>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</si>
  <si>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</si>
  <si>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</si>
  <si>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</si>
  <si>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</si>
  <si>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</si>
  <si>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</si>
  <si>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</si>
  <si>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</si>
  <si>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</si>
  <si>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</si>
  <si>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</si>
  <si>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</si>
  <si>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</si>
  <si>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</si>
  <si>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</si>
  <si>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</si>
  <si>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</si>
  <si>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</si>
  <si>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</si>
  <si>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</si>
  <si>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</si>
  <si>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</si>
  <si>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</si>
  <si>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</si>
  <si>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</si>
  <si>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</si>
  <si>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</si>
  <si>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</si>
  <si>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</si>
  <si>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</si>
  <si>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</si>
  <si>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</si>
  <si>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</si>
  <si>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</si>
  <si>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</si>
  <si>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</si>
  <si>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</si>
  <si>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</si>
  <si>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</si>
  <si>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</si>
  <si>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</si>
  <si>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</si>
  <si>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</si>
  <si>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</si>
  <si>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</si>
  <si>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</si>
  <si>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</si>
  <si>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</si>
  <si>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</si>
  <si>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</si>
  <si>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</si>
  <si>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</si>
  <si>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</si>
  <si>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</si>
  <si>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</si>
  <si>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</si>
  <si>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</si>
  <si>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</si>
  <si>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</si>
  <si>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</si>
  <si>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</si>
  <si>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</si>
  <si>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</si>
  <si>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</si>
  <si>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</si>
  <si>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</si>
  <si>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</si>
  <si>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</si>
  <si>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</si>
  <si>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</si>
  <si>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</si>
  <si>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</si>
  <si>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</si>
  <si>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</si>
  <si>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</si>
  <si>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</si>
  <si>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</si>
  <si>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</si>
  <si>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</si>
  <si>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</si>
  <si>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</si>
  <si>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</si>
  <si>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</si>
  <si>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</si>
  <si>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</si>
  <si>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</si>
  <si>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</si>
  <si>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</si>
  <si>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</si>
  <si>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</si>
  <si>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</si>
  <si>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</si>
  <si>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</si>
  <si>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</si>
  <si>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</si>
  <si>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</si>
  <si>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</si>
  <si>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</si>
  <si>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</si>
  <si>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</si>
  <si>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</si>
  <si>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</si>
  <si>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</si>
  <si>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</si>
  <si>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</si>
  <si>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</si>
  <si>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</si>
  <si>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</si>
  <si>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</si>
  <si>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</si>
  <si>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</si>
  <si>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</si>
  <si>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</si>
  <si>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</si>
  <si>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</si>
  <si>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</si>
  <si>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</si>
  <si>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</si>
  <si>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</si>
  <si>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</si>
  <si>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</si>
  <si>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</si>
  <si>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</si>
  <si>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</si>
  <si>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</si>
  <si>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</si>
  <si>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</si>
  <si>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</si>
  <si>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</si>
  <si>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</si>
  <si>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</si>
  <si>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</si>
  <si>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</si>
  <si>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</si>
  <si>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</si>
  <si>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</si>
  <si>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</si>
  <si>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</si>
  <si>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</si>
  <si>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</si>
  <si>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</si>
  <si>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</si>
  <si>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</si>
  <si>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</si>
  <si>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</si>
  <si>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</si>
  <si>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</si>
  <si>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</si>
  <si>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</si>
  <si>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</si>
  <si>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</si>
  <si>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</si>
  <si>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</si>
  <si>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</si>
  <si>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</si>
  <si>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</si>
  <si>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</si>
  <si>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</si>
  <si>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</si>
  <si>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</si>
  <si>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</si>
  <si>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</si>
  <si>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</si>
  <si>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</si>
  <si>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</si>
  <si>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</si>
  <si>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</si>
  <si>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</si>
  <si>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</si>
  <si>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</si>
  <si>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</si>
  <si>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</si>
  <si>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</si>
  <si>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</si>
  <si>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</si>
  <si>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</si>
  <si>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</si>
  <si>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</si>
  <si>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</si>
  <si>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</si>
  <si>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</si>
  <si>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</si>
  <si>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</si>
  <si>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</si>
  <si>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</si>
  <si>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</si>
  <si>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</si>
  <si>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</si>
  <si>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</si>
  <si>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</si>
  <si>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</si>
  <si>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</si>
  <si>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</si>
  <si>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</si>
  <si>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</si>
  <si>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</si>
  <si>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</si>
  <si>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</si>
  <si>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</si>
  <si>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</si>
  <si>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</si>
  <si>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</si>
  <si>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</si>
  <si>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</si>
  <si>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</si>
  <si>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</si>
  <si>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</si>
  <si>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</si>
  <si>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</si>
  <si>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</si>
  <si>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</si>
  <si>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</si>
  <si>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</si>
  <si>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</si>
  <si>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</si>
  <si>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</si>
  <si>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</si>
  <si>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</si>
  <si>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</si>
  <si>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</si>
  <si>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</si>
  <si>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</si>
  <si>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</si>
  <si>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</si>
  <si>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</si>
  <si>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</si>
  <si>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</si>
  <si>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</si>
  <si>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</si>
  <si>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</si>
  <si>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</si>
  <si>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</si>
  <si>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</si>
  <si>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</si>
  <si>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</si>
  <si>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</si>
  <si>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</si>
  <si>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</si>
  <si>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</si>
  <si>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</si>
  <si>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</si>
  <si>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</si>
  <si>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</si>
  <si>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</si>
  <si>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</si>
  <si>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</si>
  <si>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</si>
  <si>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</si>
  <si>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</si>
  <si>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</si>
  <si>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</si>
  <si>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</si>
  <si>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</si>
  <si>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</si>
  <si>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</si>
  <si>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</si>
  <si>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</si>
  <si>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</si>
  <si>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</si>
  <si>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</si>
  <si>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</si>
  <si>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</si>
  <si>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</si>
  <si>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</si>
  <si>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</si>
  <si>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</si>
  <si>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</si>
  <si>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</si>
  <si>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</si>
  <si>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</si>
  <si>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</si>
  <si>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</si>
  <si>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</si>
  <si>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</si>
  <si>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</si>
  <si>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</si>
  <si>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</si>
  <si>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</si>
  <si>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</si>
  <si>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</si>
  <si>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</si>
  <si>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</si>
  <si>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</si>
  <si>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</si>
  <si>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</si>
  <si>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</si>
  <si>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</si>
  <si>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</si>
  <si>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</si>
  <si>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</si>
  <si>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</si>
  <si>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</si>
  <si>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</si>
  <si>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</si>
  <si>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</si>
  <si>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</si>
  <si>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</si>
  <si>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</si>
  <si>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</si>
  <si>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</si>
  <si>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</si>
  <si>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</si>
  <si>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</si>
  <si>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</si>
  <si>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</si>
  <si>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</si>
  <si>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</si>
  <si>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</si>
  <si>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</si>
  <si>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</si>
  <si>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</si>
  <si>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</si>
  <si>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</si>
  <si>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</si>
  <si>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</si>
  <si>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</si>
  <si>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</si>
  <si>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</si>
  <si>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</si>
  <si>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</si>
  <si>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</si>
  <si>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</si>
  <si>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</si>
  <si>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</si>
  <si>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</si>
  <si>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</si>
  <si>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</si>
  <si>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</si>
  <si>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</si>
  <si>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</si>
  <si>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</si>
  <si>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</si>
  <si>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</si>
  <si>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</si>
  <si>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</si>
  <si>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</si>
  <si>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</si>
  <si>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</si>
  <si>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</si>
  <si>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</si>
  <si>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</si>
  <si>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</si>
  <si>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</si>
  <si>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</si>
  <si>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</si>
  <si>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</si>
  <si>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</si>
  <si>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</si>
  <si>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</si>
  <si>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</si>
  <si>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</si>
  <si>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</si>
  <si>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</si>
  <si>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</si>
  <si>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</si>
  <si>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</si>
  <si>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</si>
  <si>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</si>
  <si>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</si>
  <si>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</si>
  <si>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</si>
  <si>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</si>
  <si>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</si>
  <si>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</si>
  <si>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</si>
  <si>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</si>
  <si>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</si>
  <si>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</si>
  <si>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</si>
  <si>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</si>
  <si>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</si>
  <si>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</si>
  <si>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</si>
  <si>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</si>
  <si>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</si>
  <si>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</si>
  <si>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</si>
  <si>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</si>
  <si>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</si>
  <si>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</si>
  <si>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</si>
  <si>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</si>
  <si>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</si>
  <si>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</si>
  <si>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</si>
  <si>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</si>
  <si>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</si>
  <si>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</si>
  <si>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</si>
  <si>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</si>
  <si>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</si>
  <si>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</si>
  <si>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</si>
  <si>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</si>
  <si>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</si>
  <si>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</si>
  <si>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</si>
  <si>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</si>
  <si>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</si>
  <si>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</si>
  <si>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</si>
  <si>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</si>
  <si>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</si>
  <si>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</si>
  <si>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</si>
  <si>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</si>
  <si>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</si>
  <si>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</si>
  <si>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</si>
  <si>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</si>
  <si>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</si>
  <si>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</si>
  <si>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</si>
  <si>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</si>
  <si>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</si>
  <si>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</si>
  <si>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</si>
  <si>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</si>
  <si>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</si>
  <si>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</si>
  <si>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</si>
  <si>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</si>
  <si>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</si>
  <si>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</si>
  <si>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</si>
  <si>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</si>
  <si>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</si>
  <si>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</si>
  <si>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</si>
  <si>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</si>
  <si>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</si>
  <si>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</si>
  <si>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</si>
  <si>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</si>
  <si>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</si>
  <si>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</si>
  <si>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</si>
  <si>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</si>
  <si>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</si>
  <si>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</si>
  <si>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</si>
  <si>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</si>
  <si>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</si>
  <si>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</si>
  <si>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</si>
  <si>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</si>
  <si>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</si>
  <si>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</si>
  <si>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</si>
  <si>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</si>
  <si>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</si>
  <si>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</si>
  <si>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</si>
  <si>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</si>
  <si>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</si>
  <si>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</si>
  <si>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</si>
  <si>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</si>
  <si>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</si>
  <si>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</si>
  <si>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</si>
  <si>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</si>
  <si>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</si>
  <si>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</si>
  <si>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</si>
  <si>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</si>
  <si>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</si>
  <si>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</si>
  <si>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</si>
  <si>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</si>
  <si>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</si>
  <si>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</si>
  <si>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</si>
  <si>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</si>
  <si>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</si>
  <si>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</si>
  <si>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</si>
  <si>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</si>
  <si>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</si>
  <si>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</si>
  <si>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</si>
  <si>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</si>
  <si>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</si>
  <si>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</si>
  <si>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</si>
  <si>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</si>
  <si>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</si>
  <si>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</si>
  <si>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</si>
  <si>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</si>
  <si>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</si>
  <si>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</si>
  <si>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</si>
  <si>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</si>
  <si>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</si>
  <si>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</si>
  <si>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</si>
  <si>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</si>
  <si>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</si>
  <si>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</si>
  <si>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</si>
  <si>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</si>
  <si>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</si>
  <si>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</si>
  <si>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</si>
  <si>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</si>
  <si>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</si>
  <si>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</si>
  <si>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</si>
  <si>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</si>
  <si>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</si>
  <si>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</si>
  <si>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</si>
  <si>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</si>
  <si>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</si>
  <si>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</si>
  <si>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</si>
  <si>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</si>
  <si>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</si>
  <si>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</si>
  <si>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</si>
  <si>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</si>
  <si>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</si>
  <si>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</si>
  <si>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</si>
  <si>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</si>
  <si>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</si>
  <si>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</si>
  <si>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</si>
  <si>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</si>
  <si>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</si>
  <si>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</si>
  <si>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</si>
  <si>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</si>
  <si>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</si>
  <si>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</si>
  <si>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</si>
  <si>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</si>
  <si>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</si>
  <si>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</si>
  <si>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</si>
  <si>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</si>
  <si>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</si>
  <si>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</si>
  <si>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</si>
  <si>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</si>
  <si>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</si>
  <si>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</si>
  <si>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</si>
  <si>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</si>
  <si>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</si>
  <si>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</si>
  <si>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</si>
  <si>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</si>
  <si>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</si>
  <si>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</si>
  <si>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</si>
  <si>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</si>
  <si>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</si>
  <si>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</si>
  <si>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</si>
  <si>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</si>
  <si>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</si>
  <si>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</si>
  <si>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</si>
  <si>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</si>
  <si>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</si>
  <si>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</si>
  <si>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</si>
  <si>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</si>
  <si>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</si>
  <si>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</si>
  <si>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</si>
  <si>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</si>
  <si>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</si>
  <si>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</si>
  <si>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</si>
  <si>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</si>
  <si>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</si>
  <si>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</si>
  <si>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</si>
  <si>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</si>
  <si>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</si>
  <si>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</si>
  <si>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</si>
  <si>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</si>
  <si>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</si>
  <si>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</si>
  <si>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</si>
  <si>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</si>
  <si>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</si>
  <si>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</si>
  <si>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</si>
  <si>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</si>
  <si>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</si>
  <si>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</si>
  <si>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</si>
  <si>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</si>
  <si>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</si>
  <si>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</si>
  <si>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</si>
  <si>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</si>
  <si>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</si>
  <si>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</si>
  <si>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</si>
  <si>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</si>
  <si>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</si>
  <si>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</si>
  <si>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</si>
  <si>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</si>
  <si>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</si>
  <si>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</si>
  <si>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</si>
  <si>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</si>
  <si>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</si>
  <si>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</si>
  <si>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</si>
  <si>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</si>
  <si>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</si>
  <si>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</si>
  <si>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</si>
  <si>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</si>
  <si>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</si>
  <si>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</si>
  <si>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</si>
  <si>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</si>
  <si>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</si>
  <si>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</si>
  <si>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</si>
  <si>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</si>
  <si>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</si>
  <si>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</si>
  <si>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</si>
  <si>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</si>
  <si>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</si>
  <si>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</si>
  <si>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</si>
  <si>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</si>
  <si>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</si>
  <si>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</si>
  <si>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</si>
  <si>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</si>
  <si>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</si>
  <si>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</si>
  <si>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</si>
  <si>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</si>
  <si>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</si>
  <si>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</si>
  <si>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</si>
  <si>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</si>
  <si>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</si>
  <si>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</si>
  <si>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</si>
  <si>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</si>
  <si>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</si>
  <si>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</si>
  <si>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</si>
  <si>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</si>
  <si>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</si>
  <si>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</si>
  <si>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</si>
  <si>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</si>
  <si>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</si>
  <si>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</si>
  <si>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</si>
  <si>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</si>
  <si>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</si>
  <si>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</si>
  <si>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</si>
  <si>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</si>
  <si>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</si>
  <si>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</si>
  <si>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</si>
  <si>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</si>
  <si>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</si>
  <si>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</si>
  <si>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</si>
  <si>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</si>
  <si>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</si>
  <si>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</si>
  <si>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</si>
  <si>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</si>
  <si>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</si>
  <si>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</si>
  <si>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</si>
  <si>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</si>
  <si>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</si>
  <si>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</si>
  <si>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</si>
  <si>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</si>
  <si>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</si>
  <si>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</si>
  <si>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</si>
  <si>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</si>
  <si>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</si>
  <si>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</si>
  <si>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</si>
  <si>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</si>
  <si>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</si>
  <si>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</si>
  <si>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</si>
  <si>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</si>
  <si>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</si>
  <si>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</si>
  <si>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</si>
  <si>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</si>
  <si>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</si>
  <si>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</si>
  <si>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</si>
  <si>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</si>
  <si>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</si>
  <si>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</si>
  <si>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</si>
  <si>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</si>
  <si>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</si>
  <si>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</si>
  <si>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</si>
  <si>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</si>
  <si>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</si>
  <si>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</si>
  <si>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</si>
  <si>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</si>
  <si>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</si>
  <si>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</si>
  <si>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</si>
  <si>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</si>
  <si>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</si>
  <si>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</si>
  <si>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</si>
  <si>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</si>
  <si>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</si>
  <si>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</si>
  <si>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</si>
  <si>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</si>
  <si>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</si>
  <si>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</si>
  <si>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</si>
  <si>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</si>
  <si>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</si>
  <si>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</si>
  <si>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</si>
  <si>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</si>
  <si>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</si>
  <si>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</si>
  <si>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</si>
  <si>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</si>
  <si>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</si>
  <si>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</si>
  <si>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</si>
  <si>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</si>
  <si>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</si>
  <si>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</si>
  <si>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</si>
  <si>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</si>
  <si>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</si>
  <si>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</si>
  <si>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</si>
  <si>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</si>
  <si>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</si>
  <si>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</si>
  <si>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</si>
  <si>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</si>
  <si>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</si>
  <si>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</si>
  <si>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</si>
  <si>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</si>
  <si>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</si>
  <si>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</si>
  <si>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</si>
  <si>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</si>
  <si>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</si>
  <si>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</si>
  <si>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</si>
  <si>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</si>
  <si>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</si>
  <si>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</si>
  <si>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</si>
  <si>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</si>
  <si>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</si>
  <si>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</si>
  <si>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</si>
  <si>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</si>
  <si>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</si>
  <si>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</si>
  <si>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</si>
  <si>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</si>
  <si>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</si>
  <si>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</si>
  <si>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</si>
  <si>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</si>
  <si>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</si>
  <si>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</si>
  <si>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</si>
  <si>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</si>
  <si>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</si>
  <si>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</si>
  <si>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</si>
  <si>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</si>
  <si>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</si>
  <si>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</si>
  <si>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</si>
  <si>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</si>
  <si>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</si>
  <si>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</si>
  <si>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</si>
  <si>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</si>
  <si>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</si>
  <si>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</si>
  <si>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</si>
  <si>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</si>
  <si>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</si>
  <si>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</si>
  <si>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</si>
  <si>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</si>
  <si>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</si>
  <si>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</si>
  <si>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</si>
  <si>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</si>
  <si>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</si>
  <si>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</si>
  <si>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</si>
  <si>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</si>
  <si>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</si>
  <si>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</si>
  <si>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</si>
  <si>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</si>
  <si>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</si>
  <si>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</si>
  <si>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</si>
  <si>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</si>
  <si>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</si>
  <si>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</si>
  <si>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</si>
  <si>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</si>
  <si>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</si>
  <si>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</si>
  <si>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</si>
  <si>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</si>
  <si>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</si>
  <si>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</si>
  <si>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</si>
  <si>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</si>
  <si>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</si>
  <si>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</si>
  <si>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</si>
  <si>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</si>
  <si>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</si>
  <si>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</si>
  <si>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</si>
  <si>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</si>
  <si>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</si>
  <si>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</si>
  <si>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</si>
  <si>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</si>
  <si>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</si>
  <si>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</si>
  <si>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</si>
  <si>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</si>
  <si>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</si>
  <si>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</si>
  <si>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</si>
  <si>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</si>
  <si>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</si>
  <si>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</si>
  <si>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</si>
  <si>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</si>
  <si>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</si>
  <si>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</si>
  <si>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</si>
  <si>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</si>
  <si>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</si>
  <si>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</si>
  <si>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</si>
  <si>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</si>
  <si>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</si>
  <si>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</si>
  <si>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</si>
  <si>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</si>
  <si>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</si>
  <si>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</si>
  <si>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</si>
  <si>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</si>
  <si>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</si>
  <si>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</si>
  <si>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</si>
  <si>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</si>
  <si>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</si>
  <si>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</si>
  <si>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</si>
  <si>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</si>
  <si>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</si>
  <si>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</si>
  <si>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</si>
  <si>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</si>
  <si>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</si>
  <si>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</si>
  <si>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</si>
  <si>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</si>
  <si>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</si>
  <si>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</si>
  <si>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</si>
  <si>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</si>
  <si>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</si>
  <si>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</si>
  <si>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</si>
  <si>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</si>
  <si>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</si>
  <si>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</si>
  <si>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</si>
  <si>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</si>
  <si>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</si>
  <si>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</si>
  <si>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</si>
  <si>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</si>
  <si>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</si>
  <si>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</si>
  <si>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</si>
  <si>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</si>
  <si>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</si>
  <si>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</si>
  <si>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</si>
  <si>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</si>
  <si>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</si>
  <si>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</si>
  <si>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</si>
  <si>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</si>
  <si>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</si>
  <si>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</si>
  <si>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</si>
  <si>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</si>
  <si>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</si>
  <si>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</si>
  <si>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</si>
  <si>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</si>
  <si>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</si>
  <si>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</si>
  <si>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</si>
  <si>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</si>
  <si>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</si>
  <si>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</si>
  <si>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</si>
  <si>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</si>
  <si>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</si>
  <si>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</si>
  <si>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</si>
  <si>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</si>
  <si>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</si>
  <si>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</si>
  <si>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</si>
  <si>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</si>
  <si>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</si>
  <si>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</si>
  <si>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</si>
  <si>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</si>
  <si>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</si>
  <si>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</si>
  <si>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</si>
  <si>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</si>
  <si>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</si>
  <si>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</si>
  <si>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</si>
  <si>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</si>
  <si>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</si>
  <si>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</si>
  <si>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</si>
  <si>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</si>
  <si>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</si>
  <si>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</si>
  <si>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</si>
  <si>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</si>
  <si>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</si>
  <si>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</si>
  <si>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</si>
  <si>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</si>
  <si>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</si>
  <si>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</si>
  <si>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</si>
  <si>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</si>
  <si>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</si>
  <si>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</si>
  <si>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</si>
  <si>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</si>
  <si>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</si>
  <si>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</si>
  <si>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</si>
  <si>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</si>
  <si>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</si>
  <si>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</si>
  <si>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</si>
  <si>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</si>
  <si>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</si>
  <si>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</si>
  <si>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</si>
  <si>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</si>
  <si>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</si>
  <si>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</si>
  <si>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</si>
  <si>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</si>
  <si>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</si>
  <si>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</si>
  <si>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</si>
  <si>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</si>
  <si>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</si>
  <si>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</si>
  <si>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</si>
  <si>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</si>
  <si>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</si>
  <si>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</si>
  <si>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</si>
  <si>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</si>
  <si>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</si>
  <si>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</si>
  <si>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</si>
  <si>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</si>
  <si>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</si>
  <si>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</si>
  <si>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</si>
  <si>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</si>
  <si>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</si>
  <si>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</si>
  <si>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</si>
  <si>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</si>
  <si>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</si>
  <si>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</si>
  <si>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</si>
  <si>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</si>
  <si>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</si>
  <si>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</si>
  <si>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</si>
  <si>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</si>
  <si>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</si>
  <si>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</si>
  <si>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</si>
  <si>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</si>
  <si>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</si>
  <si>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</si>
  <si>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</si>
  <si>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</si>
  <si>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</si>
  <si>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</si>
  <si>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</si>
  <si>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</si>
  <si>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</si>
  <si>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</si>
  <si>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</si>
  <si>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</si>
  <si>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</si>
  <si>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</si>
  <si>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</si>
  <si>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</si>
  <si>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</si>
  <si>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</si>
  <si>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</si>
  <si>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</si>
  <si>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</si>
  <si>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</si>
  <si>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</si>
  <si>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</si>
  <si>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</si>
  <si>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</si>
  <si>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</si>
  <si>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</si>
  <si>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</si>
  <si>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</si>
  <si>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</si>
  <si>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</si>
  <si>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</si>
  <si>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</si>
  <si>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</si>
  <si>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</si>
  <si>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</si>
  <si>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</si>
  <si>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</si>
  <si>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</si>
  <si>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</si>
  <si>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</si>
  <si>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</si>
  <si>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</si>
  <si>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</si>
  <si>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</si>
  <si>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</si>
  <si>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</si>
  <si>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</si>
  <si>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</si>
  <si>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</si>
  <si>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</si>
  <si>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</si>
  <si>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</si>
  <si>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</si>
  <si>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</si>
  <si>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</si>
  <si>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</si>
  <si>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</si>
  <si>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</si>
  <si>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</si>
  <si>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</si>
  <si>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</si>
  <si>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</si>
  <si>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</si>
  <si>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</si>
  <si>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</si>
  <si>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</si>
  <si>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</si>
  <si>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</si>
  <si>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</si>
  <si>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</si>
  <si>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</si>
  <si>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</si>
  <si>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</si>
  <si>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</si>
  <si>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</si>
  <si>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</si>
  <si>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</si>
  <si>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</si>
  <si>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</si>
  <si>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</si>
  <si>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</si>
  <si>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</si>
  <si>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</si>
  <si>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</si>
  <si>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</si>
  <si>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</si>
  <si>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</si>
  <si>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</si>
  <si>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</si>
  <si>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</si>
  <si>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</si>
  <si>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</si>
  <si>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</si>
  <si>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</si>
  <si>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</si>
  <si>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</si>
  <si>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</si>
  <si>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</si>
  <si>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</si>
  <si>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</si>
  <si>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</si>
  <si>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</si>
  <si>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</si>
  <si>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</si>
  <si>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</si>
  <si>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</si>
  <si>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</si>
  <si>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</si>
  <si>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</si>
  <si>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</si>
  <si>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</si>
  <si>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</si>
  <si>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</si>
  <si>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</si>
  <si>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</si>
  <si>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</si>
  <si>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</si>
  <si>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</si>
  <si>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</si>
  <si>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</si>
  <si>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</si>
  <si>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</si>
  <si>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</si>
  <si>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</si>
  <si>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</si>
  <si>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</si>
  <si>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</si>
  <si>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</si>
  <si>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</si>
  <si>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</si>
  <si>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</si>
  <si>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</si>
  <si>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</si>
  <si>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</si>
  <si>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</si>
  <si>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</si>
  <si>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</si>
  <si>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</si>
  <si>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</si>
  <si>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</si>
  <si>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</si>
  <si>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</si>
  <si>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</si>
  <si>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</si>
  <si>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</si>
  <si>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</si>
  <si>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</si>
  <si>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</si>
  <si>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</si>
  <si>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</si>
  <si>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</si>
  <si>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</si>
  <si>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</si>
  <si>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</si>
  <si>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</si>
  <si>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</si>
  <si>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</si>
  <si>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</si>
  <si>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</si>
  <si>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</si>
  <si>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</si>
  <si>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</si>
  <si>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</si>
  <si>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</si>
  <si>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</si>
  <si>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</si>
  <si>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</si>
  <si>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</si>
  <si>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</si>
  <si>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</si>
  <si>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</si>
  <si>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</si>
  <si>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</si>
  <si>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</si>
  <si>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</si>
  <si>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</si>
  <si>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</si>
  <si>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</si>
  <si>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</si>
  <si>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</si>
  <si>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</si>
  <si>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</si>
  <si>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</si>
  <si>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</si>
  <si>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</si>
  <si>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</si>
  <si>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</si>
  <si>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</si>
  <si>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</si>
  <si>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</si>
  <si>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</si>
  <si>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</si>
  <si>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</si>
  <si>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</si>
  <si>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</si>
  <si>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</si>
  <si>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</si>
  <si>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</si>
  <si>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</si>
  <si>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</si>
  <si>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</si>
  <si>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</si>
  <si>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</si>
  <si>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</si>
  <si>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</si>
  <si>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</si>
  <si>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</si>
  <si>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</si>
  <si>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</si>
  <si>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</si>
  <si>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</si>
  <si>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</si>
  <si>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</si>
  <si>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</si>
  <si>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</si>
  <si>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</si>
  <si>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</si>
  <si>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</si>
  <si>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</si>
  <si>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</si>
  <si>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</si>
  <si>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</si>
  <si>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</si>
  <si>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</si>
  <si>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</si>
  <si>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</si>
  <si>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</si>
  <si>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</si>
  <si>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</si>
  <si>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</si>
  <si>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</si>
  <si>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</si>
  <si>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</si>
  <si>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</si>
  <si>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</si>
  <si>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</si>
  <si>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</si>
  <si>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</si>
  <si>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</si>
  <si>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</si>
  <si>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</si>
  <si>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</si>
  <si>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</si>
  <si>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</si>
  <si>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</si>
  <si>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</si>
  <si>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</si>
  <si>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</si>
  <si>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</si>
  <si>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</si>
  <si>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</si>
  <si>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</si>
  <si>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</si>
  <si>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</si>
  <si>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</si>
  <si>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</si>
  <si>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</si>
  <si>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</si>
  <si>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</si>
  <si>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</si>
  <si>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</si>
  <si>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</si>
  <si>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</si>
  <si>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</si>
  <si>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</si>
  <si>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</si>
  <si>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</si>
  <si>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</si>
  <si>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</si>
  <si>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</si>
  <si>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</si>
  <si>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</si>
  <si>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</si>
  <si>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</si>
  <si>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</si>
  <si>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</si>
  <si>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</si>
  <si>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</si>
  <si>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</si>
  <si>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</si>
  <si>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</si>
  <si>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</si>
  <si>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</si>
  <si>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</si>
  <si>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</si>
  <si>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</si>
  <si>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</si>
  <si>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</si>
  <si>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</si>
  <si>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</si>
  <si>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</si>
  <si>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</si>
  <si>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</si>
  <si>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</si>
  <si>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</si>
  <si>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</si>
  <si>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</si>
  <si>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</si>
  <si>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</si>
  <si>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</si>
  <si>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</si>
  <si>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</si>
  <si>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</si>
  <si>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</si>
  <si>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</si>
  <si>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</si>
  <si>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</si>
  <si>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</si>
  <si>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</si>
  <si>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</si>
  <si>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</si>
  <si>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</si>
  <si>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</si>
  <si>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</si>
  <si>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</si>
  <si>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</si>
  <si>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</si>
  <si>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</si>
  <si>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</si>
  <si>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</si>
  <si>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</si>
  <si>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</si>
  <si>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</si>
  <si>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</si>
  <si>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</si>
  <si>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</si>
  <si>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</si>
  <si>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</si>
  <si>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</si>
  <si>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</si>
  <si>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</si>
  <si>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</si>
  <si>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</si>
  <si>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</si>
  <si>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</si>
  <si>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</si>
  <si>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</si>
  <si>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</si>
  <si>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</si>
  <si>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</si>
  <si>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</si>
  <si>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</si>
  <si>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</si>
  <si>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</si>
  <si>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</si>
  <si>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</si>
  <si>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</si>
  <si>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</si>
  <si>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</si>
  <si>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</si>
  <si>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</si>
  <si>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</si>
  <si>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</si>
  <si>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</si>
  <si>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</si>
  <si>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</si>
  <si>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</si>
  <si>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</si>
  <si>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</si>
  <si>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</si>
  <si>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</si>
  <si>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</si>
  <si>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</si>
  <si>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</si>
  <si>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</si>
  <si>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</si>
  <si>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</si>
  <si>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</si>
  <si>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</si>
  <si>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</si>
  <si>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</si>
  <si>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</si>
  <si>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</si>
  <si>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</si>
  <si>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</si>
  <si>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</si>
  <si>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</si>
  <si>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</si>
  <si>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</si>
  <si>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</si>
  <si>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</si>
  <si>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</si>
  <si>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</si>
  <si>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</si>
  <si>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</si>
  <si>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</si>
  <si>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</si>
  <si>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</si>
  <si>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</si>
  <si>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</si>
  <si>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</si>
  <si>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</si>
  <si>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</si>
  <si>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</si>
  <si>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</si>
  <si>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</si>
  <si>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</si>
  <si>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</si>
  <si>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</si>
  <si>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</si>
  <si>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</si>
  <si>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</si>
  <si>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</si>
  <si>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</si>
  <si>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</si>
  <si>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</si>
  <si>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</si>
  <si>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</si>
  <si>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</si>
  <si>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</si>
  <si>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</si>
  <si>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</si>
  <si>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</si>
  <si>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</si>
  <si>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</si>
  <si>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</si>
  <si>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</si>
  <si>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</si>
  <si>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</si>
  <si>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</si>
  <si>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</si>
  <si>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</si>
  <si>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</si>
  <si>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</si>
  <si>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</si>
  <si>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</si>
  <si>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</si>
  <si>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</si>
  <si>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</si>
  <si>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</si>
  <si>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</si>
  <si>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</si>
  <si>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</si>
  <si>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</si>
  <si>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</si>
  <si>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</si>
  <si>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</si>
  <si>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</si>
  <si>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</si>
  <si>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</si>
  <si>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</si>
  <si>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</si>
  <si>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</si>
  <si>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</si>
  <si>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</si>
  <si>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</si>
  <si>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</si>
  <si>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</si>
  <si>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</si>
  <si>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</si>
  <si>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</si>
  <si>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</si>
  <si>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</si>
  <si>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</si>
  <si>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</si>
  <si>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</si>
  <si>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</si>
  <si>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</si>
  <si>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</si>
  <si>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</si>
  <si>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</si>
  <si>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</si>
  <si>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</si>
  <si>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</si>
  <si>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</si>
  <si>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</si>
  <si>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</si>
  <si>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</si>
  <si>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</si>
  <si>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</si>
  <si>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</si>
  <si>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</si>
  <si>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</si>
  <si>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</si>
  <si>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</si>
  <si>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</si>
  <si>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</si>
  <si>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</si>
  <si>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</si>
  <si>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</si>
  <si>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</si>
  <si>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</si>
  <si>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</si>
  <si>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</si>
  <si>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</si>
  <si>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</si>
  <si>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</si>
  <si>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</si>
  <si>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</si>
  <si>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</si>
  <si>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</si>
  <si>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</si>
  <si>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</si>
  <si>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</si>
  <si>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</si>
  <si>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</si>
  <si>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</si>
  <si>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</si>
  <si>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</si>
  <si>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</si>
  <si>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</si>
  <si>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</si>
  <si>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</si>
  <si>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</si>
  <si>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</si>
  <si>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</si>
  <si>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</si>
  <si>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</si>
  <si>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</si>
  <si>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</si>
  <si>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</si>
  <si>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</si>
  <si>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</si>
  <si>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</si>
  <si>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</si>
  <si>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</si>
  <si>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</si>
  <si>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</si>
  <si>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</si>
  <si>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</si>
  <si>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</si>
  <si>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</si>
  <si>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</si>
  <si>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</si>
  <si>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</si>
  <si>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</si>
  <si>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</si>
  <si>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</si>
  <si>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</si>
  <si>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</si>
  <si>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</si>
  <si>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</si>
  <si>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</si>
  <si>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</si>
  <si>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</si>
  <si>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</si>
  <si>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</si>
  <si>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</si>
  <si>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</si>
  <si>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</si>
  <si>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</si>
  <si>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</si>
  <si>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</si>
  <si>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</si>
  <si>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</si>
  <si>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</si>
  <si>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</si>
  <si>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</si>
  <si>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</si>
  <si>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</si>
  <si>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</si>
  <si>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</si>
  <si>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</si>
  <si>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</si>
  <si>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</si>
  <si>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</si>
  <si>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</si>
  <si>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</si>
  <si>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</si>
  <si>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</si>
  <si>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</si>
  <si>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</si>
  <si>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</si>
  <si>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</si>
  <si>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</si>
  <si>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</si>
  <si>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</si>
  <si>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</si>
  <si>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</si>
  <si>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</si>
  <si>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</si>
  <si>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</si>
  <si>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</si>
  <si>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</si>
  <si>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</si>
  <si>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</si>
  <si>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</si>
  <si>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</si>
  <si>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</si>
  <si>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</si>
  <si>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</si>
  <si>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</si>
  <si>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</si>
  <si>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</si>
  <si>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</si>
  <si>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</si>
  <si>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</si>
  <si>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</si>
  <si>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</si>
  <si>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</si>
  <si>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</si>
  <si>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</si>
  <si>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</si>
  <si>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</si>
  <si>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</si>
  <si>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</si>
  <si>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</si>
  <si>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</si>
  <si>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</si>
  <si>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</si>
  <si>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</si>
  <si>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</si>
  <si>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</si>
  <si>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</si>
  <si>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</si>
  <si>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</si>
  <si>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</si>
  <si>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</si>
  <si>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</si>
  <si>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</si>
  <si>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</si>
  <si>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</si>
  <si>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</si>
  <si>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</si>
  <si>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</si>
  <si>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</si>
  <si>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</si>
  <si>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</si>
  <si>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</si>
  <si>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</si>
  <si>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</si>
  <si>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</si>
  <si>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</si>
  <si>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</si>
  <si>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</si>
  <si>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</si>
  <si>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</si>
  <si>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</si>
  <si>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</si>
  <si>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</si>
  <si>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</si>
  <si>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</si>
  <si>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</si>
  <si>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</si>
  <si>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</si>
  <si>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</si>
  <si>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</si>
  <si>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</si>
  <si>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</si>
  <si>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</si>
  <si>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</si>
  <si>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</si>
  <si>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</si>
  <si>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</si>
  <si>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</si>
  <si>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</si>
  <si>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</si>
  <si>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</si>
  <si>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</si>
  <si>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</si>
  <si>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</si>
  <si>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</si>
  <si>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</si>
  <si>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</si>
  <si>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</si>
  <si>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</si>
  <si>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</si>
  <si>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</si>
  <si>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</si>
  <si>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</si>
  <si>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</si>
  <si>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</si>
  <si>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</si>
  <si>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</si>
  <si>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</si>
  <si>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</si>
  <si>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</si>
  <si>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</si>
  <si>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</si>
  <si>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</si>
  <si>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</si>
  <si>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</si>
  <si>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</si>
  <si>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</si>
  <si>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</si>
  <si>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</si>
  <si>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</si>
  <si>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</si>
  <si>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</si>
  <si>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</si>
  <si>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</si>
  <si>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</si>
  <si>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</si>
  <si>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</si>
  <si>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</si>
  <si>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</si>
  <si>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</si>
  <si>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</si>
  <si>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</si>
  <si>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</si>
  <si>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</si>
  <si>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</si>
  <si>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</si>
  <si>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</si>
  <si>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</si>
  <si>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</si>
  <si>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</si>
  <si>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</si>
  <si>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</si>
  <si>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</si>
  <si>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</si>
  <si>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</si>
  <si>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</si>
  <si>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</si>
  <si>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</si>
  <si>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</si>
  <si>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</si>
  <si>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</si>
  <si>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</si>
  <si>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</si>
  <si>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</si>
  <si>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</si>
  <si>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</si>
  <si>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</si>
  <si>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</si>
  <si>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</si>
  <si>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</si>
  <si>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</si>
  <si>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</si>
  <si>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</si>
  <si>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</si>
  <si>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</si>
  <si>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</si>
  <si>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</si>
  <si>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</si>
  <si>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</si>
  <si>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</si>
  <si>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</si>
  <si>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</si>
  <si>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</si>
  <si>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</si>
  <si>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</si>
  <si>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</si>
  <si>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</si>
  <si>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</si>
  <si>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</si>
  <si>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</si>
  <si>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</si>
  <si>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</si>
  <si>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</si>
  <si>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</si>
  <si>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</si>
  <si>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</si>
  <si>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</si>
  <si>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</si>
  <si>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</si>
  <si>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</si>
  <si>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</si>
  <si>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</si>
  <si>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</si>
  <si>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</si>
  <si>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</si>
  <si>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</si>
  <si>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</si>
  <si>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</si>
  <si>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</si>
  <si>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</si>
  <si>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</si>
  <si>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</si>
  <si>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</si>
  <si>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</si>
  <si>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</si>
  <si>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</si>
  <si>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</si>
  <si>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</si>
  <si>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</si>
  <si>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</si>
  <si>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</si>
  <si>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</si>
  <si>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</si>
  <si>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</si>
  <si>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</si>
  <si>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</si>
  <si>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</si>
  <si>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</si>
  <si>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</si>
  <si>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</si>
  <si>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</si>
  <si>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</si>
  <si>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</si>
  <si>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</si>
  <si>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</si>
  <si>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</si>
  <si>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</si>
  <si>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</si>
  <si>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</si>
  <si>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</si>
  <si>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</si>
  <si>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</si>
  <si>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</si>
  <si>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</si>
  <si>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</si>
  <si>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</si>
  <si>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</si>
  <si>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</si>
  <si>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</si>
  <si>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</si>
  <si>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</si>
  <si>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</si>
  <si>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</si>
  <si>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</si>
  <si>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</si>
  <si>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</si>
  <si>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</si>
  <si>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</si>
  <si>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</si>
  <si>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</si>
  <si>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</si>
  <si>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</si>
  <si>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</si>
  <si>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</si>
  <si>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</si>
  <si>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</si>
  <si>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</si>
  <si>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</si>
  <si>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</si>
  <si>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</si>
  <si>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</si>
  <si>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</si>
  <si>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</si>
  <si>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</si>
  <si>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</si>
  <si>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</si>
  <si>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</si>
  <si>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</si>
  <si>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</si>
  <si>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</si>
  <si>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</si>
  <si>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</si>
  <si>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</si>
  <si>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</si>
  <si>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</si>
  <si>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</si>
  <si>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</si>
  <si>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</si>
  <si>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</si>
  <si>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</si>
  <si>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</si>
  <si>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</si>
  <si>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</si>
  <si>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</si>
  <si>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</si>
  <si>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</si>
  <si>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</si>
  <si>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</si>
  <si>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</si>
  <si>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</si>
  <si>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</si>
  <si>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</si>
  <si>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</si>
  <si>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</si>
  <si>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</si>
  <si>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</si>
  <si>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</si>
  <si>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</si>
  <si>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</si>
  <si>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</si>
  <si>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</si>
  <si>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</si>
  <si>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</si>
  <si>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</si>
  <si>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</si>
  <si>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</si>
  <si>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</si>
  <si>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</si>
  <si>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</si>
  <si>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</si>
  <si>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</si>
  <si>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</si>
  <si>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</si>
  <si>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</si>
  <si>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</si>
  <si>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</si>
  <si>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</si>
  <si>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</si>
  <si>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</si>
  <si>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</si>
  <si>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</si>
  <si>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</si>
  <si>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</si>
  <si>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</si>
  <si>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</si>
  <si>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</si>
  <si>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</si>
  <si>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</si>
  <si>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</si>
  <si>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</si>
  <si>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</si>
  <si>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</si>
  <si>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</si>
  <si>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</si>
  <si>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</si>
  <si>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</si>
  <si>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</si>
  <si>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</si>
  <si>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</si>
  <si>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</si>
  <si>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</si>
  <si>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</si>
  <si>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</si>
  <si>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</si>
  <si>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</si>
  <si>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</si>
  <si>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</si>
  <si>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</si>
  <si>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</si>
  <si>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</si>
  <si>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</si>
  <si>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</si>
  <si>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</si>
  <si>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</si>
  <si>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</si>
  <si>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</si>
  <si>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</si>
  <si>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</si>
  <si>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</si>
  <si>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</si>
  <si>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</si>
  <si>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</si>
  <si>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</si>
  <si>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</si>
  <si>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</si>
  <si>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</si>
  <si>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</si>
  <si>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</si>
  <si>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</si>
  <si>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</si>
  <si>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</si>
  <si>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</si>
  <si>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</si>
  <si>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</si>
  <si>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</si>
  <si>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</si>
  <si>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</si>
  <si>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</si>
  <si>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</si>
  <si>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</si>
  <si>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</si>
  <si>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</si>
  <si>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</si>
  <si>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</si>
  <si>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</si>
  <si>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</si>
  <si>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</si>
  <si>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</si>
  <si>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</si>
  <si>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</si>
  <si>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</si>
  <si>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</si>
  <si>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</si>
  <si>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</si>
  <si>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</si>
  <si>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</si>
  <si>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</si>
  <si>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</si>
  <si>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</si>
  <si>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</si>
  <si>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</si>
  <si>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</si>
  <si>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</si>
  <si>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</si>
  <si>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</si>
  <si>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</si>
  <si>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</si>
  <si>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</si>
  <si>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</si>
  <si>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</si>
  <si>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</si>
  <si>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</si>
  <si>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</si>
  <si>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</si>
  <si>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</si>
  <si>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</si>
  <si>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</si>
  <si>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</si>
  <si>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</si>
  <si>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</si>
  <si>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</si>
  <si>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</si>
  <si>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</si>
  <si>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</si>
  <si>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</si>
  <si>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</si>
  <si>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</si>
  <si>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</si>
  <si>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</si>
  <si>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</si>
  <si>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</si>
  <si>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</si>
  <si>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</si>
  <si>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</si>
  <si>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</si>
  <si>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</si>
  <si>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</si>
  <si>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</si>
  <si>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</si>
  <si>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</si>
  <si>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</si>
  <si>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</si>
  <si>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</si>
  <si>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</si>
  <si>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</si>
  <si>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</si>
  <si>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</si>
  <si>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</si>
  <si>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</si>
  <si>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</si>
  <si>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</si>
  <si>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</si>
  <si>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</si>
  <si>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</si>
  <si>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</si>
  <si>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</si>
  <si>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</si>
  <si>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</si>
  <si>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</si>
  <si>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</si>
  <si>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</si>
  <si>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</si>
  <si>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</si>
  <si>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</si>
  <si>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</si>
  <si>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</si>
  <si>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</si>
  <si>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</si>
  <si>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</si>
  <si>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</si>
  <si>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</si>
  <si>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</si>
  <si>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</si>
  <si>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</si>
  <si>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</si>
  <si>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</si>
  <si>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</si>
  <si>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</si>
  <si>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</si>
  <si>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</si>
  <si>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</si>
  <si>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</si>
  <si>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</si>
  <si>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</si>
  <si>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</si>
  <si>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</si>
  <si>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</si>
  <si>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</si>
  <si>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</si>
  <si>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</si>
  <si>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</si>
  <si>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</si>
  <si>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</si>
  <si>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</si>
  <si>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</si>
  <si>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</si>
  <si>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</si>
  <si>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</si>
  <si>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</si>
  <si>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</si>
  <si>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</si>
  <si>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</si>
  <si>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</si>
  <si>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</si>
  <si>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</si>
  <si>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</si>
  <si>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</si>
  <si>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</si>
  <si>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</si>
  <si>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</si>
  <si>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</si>
  <si>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</si>
  <si>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</si>
  <si>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</si>
  <si>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</si>
  <si>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</si>
  <si>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</si>
  <si>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</si>
  <si>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</si>
  <si>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</si>
  <si>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</si>
  <si>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</si>
  <si>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</si>
  <si>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</si>
  <si>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</si>
  <si>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</si>
  <si>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</si>
  <si>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</si>
  <si>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</si>
  <si>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</si>
  <si>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</si>
  <si>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</si>
  <si>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</si>
  <si>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</si>
  <si>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</si>
  <si>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</si>
  <si>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</si>
  <si>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</si>
  <si>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</si>
  <si>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</si>
  <si>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</si>
  <si>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</si>
  <si>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</si>
  <si>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</si>
  <si>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</si>
  <si>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</si>
  <si>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</si>
  <si>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</si>
  <si>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</si>
  <si>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</si>
  <si>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</si>
  <si>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</si>
  <si>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</si>
  <si>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</si>
  <si>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</si>
  <si>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</si>
  <si>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</si>
  <si>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</si>
  <si>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</si>
  <si>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</si>
  <si>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</si>
  <si>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</si>
  <si>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</si>
  <si>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</si>
  <si>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</si>
  <si>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</si>
  <si>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</si>
  <si>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</si>
  <si>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</si>
  <si>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</si>
  <si>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</si>
  <si>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</si>
  <si>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</si>
  <si>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</si>
  <si>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</si>
  <si>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</si>
  <si>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</si>
  <si>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</si>
  <si>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</si>
  <si>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</si>
  <si>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</si>
  <si>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</si>
  <si>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</si>
  <si>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</si>
  <si>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</si>
  <si>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</si>
  <si>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</si>
  <si>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</si>
  <si>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</si>
  <si>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</si>
  <si>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</si>
  <si>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</si>
  <si>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</si>
  <si>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</si>
  <si>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</si>
  <si>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</si>
  <si>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</si>
  <si>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</si>
  <si>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</si>
  <si>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</si>
  <si>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</si>
  <si>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</si>
  <si>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</si>
  <si>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</si>
  <si>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</si>
  <si>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</si>
  <si>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</si>
  <si>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</si>
  <si>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</si>
  <si>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</si>
  <si>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</si>
  <si>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</si>
  <si>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</si>
  <si>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</si>
  <si>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</si>
  <si>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</si>
  <si>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</si>
  <si>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</si>
  <si>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</si>
  <si>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</si>
  <si>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</si>
  <si>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</si>
  <si>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</si>
  <si>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</si>
  <si>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</si>
  <si>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</si>
  <si>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</si>
  <si>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</si>
  <si>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</si>
  <si>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</si>
  <si>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</si>
  <si>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</si>
  <si>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</si>
  <si>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</si>
  <si>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</si>
  <si>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</si>
  <si>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</si>
  <si>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</si>
  <si>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</si>
  <si>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</si>
  <si>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</si>
  <si>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</si>
  <si>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</si>
  <si>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</si>
  <si>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</si>
  <si>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</si>
  <si>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</si>
  <si>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</si>
  <si>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</si>
  <si>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</si>
  <si>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</si>
  <si>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</si>
  <si>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</si>
  <si>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</si>
  <si>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</si>
  <si>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</si>
  <si>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</si>
  <si>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</si>
  <si>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</si>
  <si>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</si>
  <si>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</si>
  <si>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</si>
  <si>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</si>
  <si>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</si>
  <si>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</si>
  <si>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</si>
  <si>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</si>
  <si>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</si>
  <si>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</si>
  <si>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</si>
  <si>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</si>
  <si>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</si>
  <si>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</si>
  <si>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</si>
  <si>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</si>
  <si>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</si>
  <si>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</si>
  <si>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</si>
  <si>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</si>
  <si>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</si>
  <si>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</si>
  <si>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</si>
  <si>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</si>
  <si>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</si>
  <si>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</si>
  <si>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</si>
  <si>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</si>
  <si>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</si>
  <si>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</si>
  <si>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</si>
  <si>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</si>
  <si>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</si>
  <si>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</si>
  <si>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</si>
  <si>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</si>
  <si>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</si>
  <si>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</si>
  <si>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</si>
  <si>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</si>
  <si>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</si>
  <si>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</si>
  <si>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</si>
  <si>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</si>
  <si>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</si>
  <si>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</si>
  <si>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</si>
  <si>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</si>
  <si>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</si>
  <si>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</si>
  <si>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</si>
  <si>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</si>
  <si>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</si>
  <si>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</si>
  <si>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</si>
  <si>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</si>
  <si>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</si>
  <si>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</si>
  <si>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</si>
  <si>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</si>
  <si>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</si>
  <si>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</si>
  <si>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</si>
  <si>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</si>
  <si>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</si>
  <si>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</si>
  <si>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</si>
  <si>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</si>
  <si>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</si>
  <si>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</si>
  <si>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</si>
  <si>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</si>
  <si>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</si>
  <si>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</si>
  <si>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</si>
  <si>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</si>
  <si>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</si>
  <si>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</si>
  <si>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</si>
  <si>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</si>
  <si>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</si>
  <si>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</si>
  <si>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</si>
  <si>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</si>
  <si>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</si>
  <si>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</si>
  <si>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</si>
  <si>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</si>
  <si>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</si>
  <si>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</si>
  <si>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</si>
  <si>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</si>
  <si>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</si>
  <si>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</si>
  <si>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</si>
  <si>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</si>
  <si>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</si>
  <si>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</si>
  <si>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</si>
  <si>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</si>
  <si>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</si>
  <si>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</si>
  <si>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</si>
  <si>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</si>
  <si>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</si>
  <si>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</si>
  <si>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</si>
  <si>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</si>
  <si>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</si>
  <si>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</si>
  <si>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</si>
  <si>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</si>
  <si>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</si>
  <si>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</si>
  <si>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</si>
  <si>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</si>
  <si>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</si>
  <si>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</si>
  <si>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</si>
  <si>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</si>
  <si>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</si>
  <si>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</si>
  <si>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</si>
  <si>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</si>
  <si>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</si>
  <si>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</si>
  <si>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</si>
  <si>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</si>
  <si>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</si>
  <si>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</si>
  <si>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</si>
  <si>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</si>
  <si>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</si>
  <si>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</si>
  <si>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</si>
  <si>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</si>
  <si>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</si>
  <si>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</si>
  <si>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</si>
  <si>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</si>
  <si>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</si>
  <si>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</si>
  <si>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</si>
  <si>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</si>
  <si>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</si>
  <si>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</si>
  <si>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</si>
  <si>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</si>
  <si>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</si>
  <si>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</si>
  <si>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</si>
  <si>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</si>
  <si>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</si>
  <si>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</si>
  <si>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</si>
  <si>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</si>
  <si>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</si>
  <si>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</si>
  <si>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</si>
  <si>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</si>
  <si>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</si>
  <si>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</si>
  <si>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</si>
  <si>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</si>
  <si>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</si>
  <si>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</si>
  <si>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</si>
  <si>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</si>
  <si>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</si>
  <si>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</si>
  <si>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</si>
  <si>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</si>
  <si>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</si>
  <si>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</si>
  <si>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</si>
  <si>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</si>
  <si>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</si>
  <si>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</si>
  <si>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</si>
  <si>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</si>
  <si>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</si>
  <si>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</si>
  <si>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</si>
  <si>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</si>
  <si>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</si>
  <si>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</si>
  <si>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</si>
  <si>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</si>
  <si>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</si>
  <si>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</si>
  <si>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</si>
  <si>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</si>
  <si>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</si>
  <si>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</si>
  <si>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</si>
  <si>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</si>
  <si>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</si>
  <si>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</si>
  <si>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</si>
  <si>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</si>
  <si>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</si>
  <si>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</si>
  <si>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</si>
  <si>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</si>
  <si>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</si>
  <si>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</si>
  <si>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</si>
  <si>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</si>
  <si>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</si>
  <si>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</si>
  <si>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</si>
  <si>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</si>
  <si>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</si>
  <si>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</si>
  <si>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</si>
  <si>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</si>
  <si>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</si>
  <si>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</si>
  <si>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</si>
  <si>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</si>
  <si>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</si>
  <si>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</si>
  <si>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</si>
  <si>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</si>
  <si>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</si>
  <si>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</si>
  <si>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</si>
  <si>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</si>
  <si>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</si>
  <si>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</si>
  <si>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</si>
  <si>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</si>
  <si>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</si>
  <si>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</si>
  <si>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</si>
  <si>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</si>
  <si>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</si>
  <si>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</si>
  <si>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</si>
  <si>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</si>
  <si>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</si>
  <si>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</si>
  <si>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</si>
  <si>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</si>
  <si>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</si>
  <si>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</si>
  <si>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</si>
  <si>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</si>
  <si>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</si>
  <si>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</si>
  <si>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</si>
  <si>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</si>
  <si>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</si>
  <si>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</si>
  <si>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</si>
  <si>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</si>
  <si>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</si>
  <si>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</si>
  <si>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</si>
  <si>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</si>
  <si>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</si>
  <si>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</si>
  <si>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</si>
  <si>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</si>
  <si>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</si>
  <si>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</si>
  <si>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</si>
  <si>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</si>
  <si>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</si>
  <si>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</si>
  <si>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</si>
  <si>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</si>
  <si>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</si>
  <si>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</si>
  <si>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</si>
  <si>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</si>
  <si>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</si>
  <si>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</si>
  <si>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</si>
  <si>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</si>
  <si>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</si>
  <si>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</si>
  <si>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</si>
  <si>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</si>
  <si>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</si>
  <si>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</si>
  <si>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</si>
  <si>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</si>
  <si>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</si>
  <si>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</si>
  <si>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</si>
  <si>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</si>
  <si>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</si>
  <si>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</si>
  <si>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</si>
  <si>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</si>
  <si>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</si>
  <si>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</si>
  <si>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</si>
  <si>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</si>
  <si>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</si>
  <si>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</si>
  <si>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</si>
  <si>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</si>
  <si>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</si>
  <si>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</si>
  <si>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</si>
  <si>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</si>
  <si>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</si>
  <si>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</si>
  <si>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</si>
  <si>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</si>
  <si>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</si>
  <si>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</si>
  <si>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</si>
  <si>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</si>
  <si>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</si>
  <si>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</si>
  <si>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</si>
  <si>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</si>
  <si>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</si>
  <si>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</si>
  <si>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</si>
  <si>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</si>
  <si>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</si>
  <si>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</si>
  <si>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</si>
  <si>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</si>
  <si>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</si>
  <si>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</si>
  <si>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</si>
  <si>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</si>
  <si>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</si>
  <si>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</si>
  <si>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</si>
  <si>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</si>
  <si>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</si>
  <si>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</si>
  <si>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</si>
  <si>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</si>
  <si>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</si>
  <si>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</si>
  <si>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</si>
  <si>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</si>
  <si>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</si>
  <si>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</si>
  <si>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</si>
  <si>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</si>
  <si>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</si>
  <si>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</si>
  <si>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</si>
  <si>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</si>
  <si>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</si>
  <si>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</si>
  <si>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</si>
  <si>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</si>
  <si>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</si>
  <si>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</si>
  <si>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</si>
  <si>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</si>
  <si>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</si>
  <si>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</si>
  <si>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</si>
  <si>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</si>
  <si>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</si>
  <si>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</si>
  <si>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</si>
  <si>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</si>
  <si>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</si>
  <si>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</si>
  <si>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</si>
  <si>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</si>
  <si>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</si>
  <si>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</si>
  <si>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</si>
  <si>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</si>
  <si>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</si>
  <si>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</si>
  <si>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</si>
  <si>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</si>
  <si>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</si>
  <si>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</si>
  <si>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</si>
  <si>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</si>
  <si>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</si>
  <si>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</si>
  <si>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</si>
  <si>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</si>
  <si>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</si>
  <si>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</si>
  <si>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</si>
  <si>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</si>
  <si>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</si>
  <si>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</si>
  <si>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</si>
  <si>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</si>
  <si>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</si>
  <si>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</si>
  <si>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</si>
  <si>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</si>
  <si>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</si>
  <si>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</si>
  <si>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</si>
  <si>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</si>
  <si>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</si>
  <si>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</si>
  <si>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</si>
  <si>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</si>
  <si>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</si>
  <si>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</si>
  <si>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</si>
  <si>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</si>
  <si>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</si>
  <si>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</si>
  <si>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</si>
  <si>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</si>
  <si>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</si>
  <si>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</si>
  <si>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</si>
  <si>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</si>
  <si>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</si>
  <si>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</si>
  <si>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</si>
  <si>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</si>
  <si>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</si>
  <si>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</si>
  <si>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</si>
  <si>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</si>
  <si>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</si>
  <si>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</si>
  <si>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</si>
  <si>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</si>
  <si>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</si>
  <si>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</si>
  <si>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</si>
  <si>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</si>
  <si>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</si>
  <si>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</si>
  <si>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</si>
  <si>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</si>
  <si>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</si>
  <si>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</si>
  <si>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</si>
  <si>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</si>
  <si>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</si>
  <si>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</si>
  <si>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</si>
  <si>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</si>
  <si>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</si>
  <si>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</si>
  <si>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</si>
  <si>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</si>
  <si>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</si>
  <si>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</si>
  <si>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</si>
  <si>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</si>
  <si>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</si>
  <si>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</si>
  <si>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</si>
  <si>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</si>
  <si>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</si>
  <si>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</si>
  <si>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</si>
  <si>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</si>
  <si>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</si>
  <si>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</si>
  <si>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</si>
  <si>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</si>
  <si>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</si>
  <si>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</si>
  <si>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</si>
  <si>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</si>
  <si>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</si>
  <si>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</si>
  <si>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</si>
  <si>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</si>
  <si>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</si>
  <si>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</si>
  <si>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</si>
  <si>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</si>
  <si>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</si>
  <si>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</si>
  <si>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</si>
  <si>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</si>
  <si>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</si>
  <si>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</si>
  <si>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</si>
  <si>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</si>
  <si>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</si>
  <si>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</si>
  <si>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</si>
  <si>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</si>
  <si>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</si>
  <si>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</si>
  <si>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</si>
  <si>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</si>
  <si>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</si>
  <si>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</si>
  <si>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</si>
  <si>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</si>
  <si>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</si>
  <si>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</si>
  <si>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</si>
  <si>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</si>
  <si>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</si>
  <si>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</si>
  <si>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</si>
  <si>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</si>
  <si>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</si>
  <si>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</si>
  <si>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</si>
  <si>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</si>
  <si>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</si>
  <si>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</si>
  <si>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</si>
  <si>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</si>
  <si>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</si>
  <si>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</si>
  <si>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</si>
  <si>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</si>
  <si>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</si>
  <si>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</si>
  <si>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</si>
  <si>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</si>
  <si>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</si>
  <si>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</si>
  <si>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</si>
  <si>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</si>
  <si>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</si>
  <si>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</si>
  <si>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</si>
  <si>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</si>
  <si>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</si>
  <si>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</si>
  <si>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</si>
  <si>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</si>
  <si>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</si>
  <si>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</si>
  <si>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</si>
  <si>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</si>
  <si>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</si>
  <si>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</si>
  <si>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</si>
  <si>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</si>
  <si>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</si>
  <si>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</si>
  <si>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</si>
  <si>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</si>
  <si>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</si>
  <si>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</si>
  <si>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</si>
  <si>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</si>
  <si>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</si>
  <si>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</si>
  <si>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</si>
  <si>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</si>
  <si>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</si>
  <si>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</si>
  <si>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</si>
  <si>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</si>
  <si>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</si>
  <si>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</si>
  <si>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</si>
  <si>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</si>
  <si>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</si>
  <si>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</si>
  <si>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</si>
  <si>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</si>
  <si>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</si>
  <si>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</si>
  <si>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</si>
  <si>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</si>
  <si>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</si>
  <si>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</si>
  <si>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</si>
  <si>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</si>
  <si>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</si>
  <si>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</si>
  <si>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</si>
  <si>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</si>
  <si>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</si>
  <si>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</si>
  <si>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</si>
  <si>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</si>
  <si>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</si>
  <si>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</si>
  <si>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</si>
  <si>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</si>
  <si>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</si>
  <si>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</si>
  <si>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</si>
  <si>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</si>
  <si>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</si>
  <si>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</si>
  <si>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</si>
  <si>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</si>
  <si>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</si>
  <si>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</si>
  <si>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</si>
  <si>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</si>
  <si>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</si>
  <si>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</si>
  <si>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</si>
  <si>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</si>
  <si>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</si>
  <si>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</si>
  <si>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</si>
  <si>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</si>
  <si>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</si>
  <si>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</si>
  <si>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</si>
  <si>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</si>
  <si>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</si>
  <si>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</si>
  <si>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</si>
  <si>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</si>
  <si>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</si>
  <si>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</si>
  <si>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</si>
  <si>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</si>
  <si>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</si>
  <si>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</si>
  <si>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</si>
  <si>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</si>
  <si>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</si>
  <si>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</si>
  <si>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</si>
  <si>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</si>
  <si>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</si>
  <si>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</si>
  <si>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</si>
  <si>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</si>
  <si>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</si>
  <si>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</si>
  <si>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</si>
  <si>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</si>
  <si>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</si>
  <si>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</si>
  <si>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</si>
  <si>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</si>
  <si>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</si>
  <si>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</si>
  <si>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</si>
  <si>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</si>
  <si>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</si>
  <si>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</si>
  <si>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</si>
  <si>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</si>
  <si>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</si>
  <si>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</si>
  <si>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</si>
  <si>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</si>
  <si>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</si>
  <si>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</si>
  <si>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</si>
  <si>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</si>
  <si>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</si>
  <si>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</si>
  <si>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</si>
  <si>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</si>
  <si>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</si>
  <si>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</si>
  <si>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</si>
  <si>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</si>
  <si>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</si>
  <si>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</si>
  <si>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</si>
  <si>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</si>
  <si>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</si>
  <si>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</si>
  <si>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</si>
  <si>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</si>
  <si>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</si>
  <si>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</si>
  <si>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</si>
  <si>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</si>
  <si>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</si>
  <si>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</si>
  <si>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</si>
  <si>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</si>
  <si>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</si>
  <si>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</si>
  <si>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</si>
  <si>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</si>
  <si>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</si>
  <si>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</si>
  <si>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</si>
  <si>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</si>
  <si>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</si>
  <si>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</si>
  <si>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</si>
  <si>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</si>
  <si>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</si>
  <si>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</si>
  <si>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</si>
  <si>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</si>
  <si>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</si>
  <si>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</si>
  <si>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</si>
  <si>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</si>
  <si>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</si>
  <si>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</si>
  <si>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</si>
  <si>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</si>
  <si>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</si>
  <si>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</si>
  <si>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</si>
  <si>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</si>
  <si>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</si>
  <si>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</si>
  <si>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</si>
  <si>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</si>
  <si>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</si>
  <si>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</si>
  <si>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</si>
  <si>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</si>
  <si>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</si>
  <si>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</si>
  <si>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</si>
  <si>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</si>
  <si>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</si>
  <si>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</si>
  <si>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</si>
  <si>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</si>
  <si>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</si>
  <si>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</si>
  <si>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</si>
  <si>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</si>
  <si>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</si>
  <si>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</si>
  <si>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</si>
  <si>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</si>
  <si>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</si>
  <si>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</si>
  <si>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</si>
  <si>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</si>
  <si>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</si>
  <si>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</si>
  <si>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</si>
  <si>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</si>
  <si>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</si>
  <si>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</si>
  <si>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</si>
  <si>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</si>
  <si>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</si>
  <si>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</si>
  <si>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</si>
  <si>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</si>
  <si>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</si>
  <si>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</si>
  <si>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</si>
  <si>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</si>
  <si>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</si>
  <si>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</si>
  <si>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</si>
  <si>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</si>
  <si>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</si>
  <si>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</si>
  <si>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</si>
  <si>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</si>
  <si>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</si>
  <si>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</si>
  <si>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</si>
  <si>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</si>
  <si>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</si>
  <si>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</si>
  <si>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</si>
  <si>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</si>
  <si>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</si>
  <si>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</si>
  <si>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</si>
  <si>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</si>
  <si>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</si>
  <si>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</si>
  <si>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</si>
  <si>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</si>
  <si>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</si>
  <si>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</si>
  <si>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</si>
  <si>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</si>
  <si>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</si>
  <si>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</si>
  <si>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</si>
  <si>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</si>
  <si>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</si>
  <si>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</si>
  <si>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</si>
  <si>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</si>
  <si>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</si>
  <si>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</si>
  <si>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</si>
  <si>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</si>
  <si>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</si>
  <si>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</si>
  <si>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</si>
  <si>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</si>
  <si>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</si>
  <si>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</si>
  <si>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</si>
  <si>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</si>
  <si>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</si>
  <si>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</si>
  <si>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</si>
  <si>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</si>
  <si>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</si>
  <si>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</si>
  <si>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</si>
  <si>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</si>
  <si>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</si>
  <si>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</si>
  <si>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</si>
  <si>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</si>
  <si>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</si>
  <si>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</si>
  <si>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</si>
  <si>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</si>
  <si>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</si>
  <si>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</si>
  <si>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</si>
  <si>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</si>
  <si>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</si>
  <si>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</si>
  <si>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</si>
  <si>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</si>
  <si>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</si>
  <si>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</si>
  <si>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</si>
  <si>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</si>
  <si>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</si>
  <si>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</si>
  <si>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</si>
  <si>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</si>
  <si>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</si>
  <si>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</si>
  <si>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</si>
  <si>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</si>
  <si>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</si>
  <si>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</si>
  <si>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</si>
  <si>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</si>
  <si>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</si>
  <si>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</si>
  <si>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</si>
  <si>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</si>
  <si>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</si>
  <si>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</si>
  <si>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</si>
  <si>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</si>
  <si>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</si>
  <si>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</si>
  <si>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</si>
  <si>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</si>
  <si>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</si>
  <si>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</si>
  <si>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</si>
  <si>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</si>
  <si>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</si>
  <si>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</si>
  <si>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</si>
  <si>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</si>
  <si>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</si>
  <si>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</si>
  <si>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</si>
  <si>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</si>
  <si>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</si>
  <si>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</si>
  <si>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</si>
  <si>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</si>
  <si>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</si>
  <si>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</si>
  <si>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</si>
  <si>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</si>
  <si>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</si>
  <si>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</si>
  <si>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</si>
  <si>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</si>
  <si>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</si>
  <si>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</si>
  <si>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</si>
  <si>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</si>
  <si>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</si>
  <si>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</si>
  <si>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</si>
  <si>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</si>
  <si>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</si>
  <si>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</si>
  <si>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</si>
  <si>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</si>
  <si>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</si>
  <si>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</si>
  <si>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</si>
  <si>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</si>
  <si>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</si>
  <si>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</si>
  <si>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</si>
  <si>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</si>
  <si>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</si>
  <si>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</si>
  <si>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</si>
  <si>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</si>
  <si>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</si>
  <si>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</si>
  <si>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</si>
  <si>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</si>
  <si>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</si>
  <si>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</si>
  <si>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</si>
  <si>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</si>
  <si>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</si>
  <si>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</si>
  <si>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</si>
  <si>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</si>
  <si>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</si>
  <si>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</si>
  <si>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</si>
  <si>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</si>
  <si>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</si>
  <si>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</si>
  <si>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</si>
  <si>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</si>
  <si>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</si>
  <si>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</si>
  <si>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</si>
  <si>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</si>
  <si>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</si>
  <si>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</si>
  <si>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</si>
  <si>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</si>
  <si>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</si>
  <si>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</si>
  <si>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</si>
  <si>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</si>
  <si>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</si>
  <si>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</si>
  <si>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</si>
  <si>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</si>
  <si>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</si>
  <si>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</si>
  <si>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</si>
  <si>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</si>
  <si>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</si>
  <si>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</si>
  <si>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</si>
  <si>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</si>
  <si>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</si>
  <si>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</si>
  <si>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</si>
  <si>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</si>
  <si>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</si>
  <si>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</si>
  <si>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</si>
  <si>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</si>
  <si>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</si>
  <si>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</si>
  <si>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</si>
  <si>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</si>
  <si>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</si>
  <si>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</si>
  <si>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</si>
  <si>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</si>
  <si>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</si>
  <si>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</si>
  <si>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</si>
  <si>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</si>
  <si>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</si>
  <si>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</si>
  <si>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</si>
  <si>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</si>
  <si>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</si>
  <si>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</si>
  <si>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</si>
  <si>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</si>
  <si>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</si>
  <si>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</si>
  <si>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</si>
  <si>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</si>
  <si>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</si>
  <si>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</si>
  <si>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</si>
  <si>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</si>
  <si>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</si>
  <si>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</si>
  <si>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</si>
  <si>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</si>
  <si>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</si>
  <si>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</si>
  <si>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</si>
  <si>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</si>
  <si>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</si>
  <si>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</si>
  <si>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</si>
  <si>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</si>
  <si>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</si>
  <si>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</si>
  <si>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</si>
  <si>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</si>
  <si>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</si>
  <si>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</si>
  <si>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</si>
  <si>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</si>
  <si>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</si>
  <si>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</si>
  <si>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</si>
  <si>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</si>
  <si>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</si>
  <si>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</si>
  <si>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</si>
  <si>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</si>
  <si>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</si>
  <si>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</si>
  <si>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</si>
  <si>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</si>
  <si>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</si>
  <si>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</si>
  <si>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</si>
  <si>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</si>
  <si>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</si>
  <si>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</si>
  <si>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</si>
  <si>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</si>
  <si>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</si>
  <si>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</si>
  <si>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</si>
  <si>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</si>
  <si>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</si>
  <si>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</si>
  <si>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</si>
  <si>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</si>
  <si>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</si>
  <si>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</si>
  <si>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</si>
  <si>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</si>
  <si>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</si>
  <si>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</si>
  <si>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</si>
  <si>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</si>
  <si>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</si>
  <si>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</si>
  <si>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</si>
  <si>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</si>
  <si>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</si>
  <si>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</si>
  <si>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</si>
  <si>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</si>
  <si>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</si>
  <si>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</si>
  <si>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</si>
  <si>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</si>
  <si>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</si>
  <si>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</si>
  <si>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</si>
  <si>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</si>
  <si>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</si>
  <si>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</si>
  <si>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</si>
  <si>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</si>
  <si>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</si>
  <si>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</si>
  <si>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</si>
  <si>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</si>
  <si>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</si>
  <si>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</si>
  <si>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</si>
  <si>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</si>
  <si>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</si>
  <si>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</si>
  <si>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</si>
  <si>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</si>
  <si>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</si>
  <si>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</si>
  <si>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</si>
  <si>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</si>
  <si>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</si>
  <si>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</si>
  <si>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</si>
  <si>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</si>
  <si>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</si>
  <si>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</si>
  <si>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</si>
  <si>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</si>
  <si>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</si>
  <si>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</si>
  <si>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</si>
  <si>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</si>
  <si>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</si>
  <si>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</si>
  <si>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</si>
  <si>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</si>
  <si>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</si>
  <si>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</si>
  <si>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</si>
  <si>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</si>
  <si>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</si>
  <si>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</si>
  <si>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</si>
  <si>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</si>
  <si>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</si>
  <si>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</si>
  <si>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</si>
  <si>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</si>
  <si>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</si>
  <si>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</si>
  <si>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</si>
  <si>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</si>
  <si>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</si>
  <si>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</si>
  <si>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</si>
  <si>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</si>
  <si>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</si>
  <si>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</si>
  <si>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</si>
  <si>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</si>
  <si>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</si>
  <si>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</si>
  <si>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</si>
  <si>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</si>
  <si>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</si>
  <si>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</si>
  <si>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</si>
  <si>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</si>
  <si>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</si>
  <si>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</si>
  <si>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</si>
  <si>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</si>
  <si>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</si>
  <si>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</si>
  <si>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</si>
  <si>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</si>
  <si>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</si>
  <si>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</si>
  <si>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</si>
  <si>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</si>
  <si>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</si>
  <si>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</si>
  <si>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</si>
  <si>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</si>
  <si>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</si>
  <si>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</si>
  <si>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</si>
  <si>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</si>
  <si>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</si>
  <si>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</si>
  <si>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</si>
  <si>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</si>
  <si>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</si>
  <si>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</si>
  <si>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</si>
  <si>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</si>
  <si>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</si>
  <si>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</si>
  <si>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</si>
  <si>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</si>
  <si>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</si>
  <si>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</si>
  <si>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</si>
  <si>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</si>
  <si>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</si>
  <si>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</si>
  <si>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</si>
  <si>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</si>
  <si>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</si>
  <si>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</si>
  <si>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</si>
  <si>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</si>
  <si>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</si>
  <si>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</si>
  <si>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</si>
  <si>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</si>
  <si>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</si>
  <si>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</si>
  <si>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</si>
  <si>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</si>
  <si>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</si>
  <si>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</si>
  <si>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</si>
  <si>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</si>
  <si>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</si>
  <si>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</si>
  <si>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</si>
  <si>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</si>
  <si>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</si>
  <si>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</si>
  <si>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</si>
  <si>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</si>
  <si>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</si>
  <si>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</si>
  <si>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</si>
  <si>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</si>
  <si>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</si>
  <si>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</si>
  <si>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</si>
  <si>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</si>
  <si>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</si>
  <si>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</si>
  <si>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</si>
  <si>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</si>
  <si>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</si>
  <si>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</si>
  <si>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</si>
  <si>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</si>
  <si>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</si>
  <si>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</si>
  <si>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</si>
  <si>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</si>
  <si>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</si>
  <si>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</si>
  <si>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</si>
  <si>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</si>
  <si>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</si>
  <si>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</si>
  <si>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</si>
  <si>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</si>
  <si>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</si>
  <si>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</si>
  <si>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</si>
  <si>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</si>
  <si>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</si>
  <si>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</si>
  <si>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</si>
  <si>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</si>
  <si>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</si>
  <si>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</si>
  <si>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</si>
  <si>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</si>
  <si>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</si>
  <si>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</si>
  <si>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</si>
  <si>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</si>
  <si>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</si>
  <si>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</si>
  <si>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</si>
  <si>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</si>
  <si>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</si>
  <si>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</si>
  <si>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</si>
  <si>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</si>
  <si>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</si>
  <si>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</si>
  <si>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</si>
  <si>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</si>
  <si>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</si>
  <si>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</si>
  <si>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</si>
  <si>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</si>
  <si>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</si>
  <si>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</si>
  <si>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</si>
  <si>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</si>
  <si>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</si>
  <si>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</si>
  <si>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</si>
  <si>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</si>
  <si>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</si>
  <si>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</si>
  <si>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</si>
  <si>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</si>
  <si>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</si>
  <si>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</si>
  <si>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</si>
  <si>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</si>
  <si>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</si>
  <si>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</si>
  <si>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</si>
  <si>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</si>
  <si>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</si>
  <si>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</si>
  <si>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</si>
  <si>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</si>
  <si>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</si>
  <si>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</si>
  <si>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</si>
  <si>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</si>
  <si>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</si>
  <si>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</si>
  <si>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</si>
  <si>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</si>
  <si>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</si>
  <si>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</si>
  <si>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</si>
  <si>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</si>
  <si>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</si>
  <si>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</si>
  <si>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</si>
  <si>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</si>
  <si>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</si>
  <si>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</si>
  <si>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</si>
  <si>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</si>
  <si>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</si>
  <si>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</si>
  <si>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</si>
  <si>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</si>
  <si>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</si>
  <si>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</si>
  <si>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</si>
  <si>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</si>
  <si>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</si>
  <si>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</si>
  <si>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</si>
  <si>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</si>
  <si>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</si>
  <si>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</si>
  <si>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</si>
  <si>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</si>
  <si>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</si>
  <si>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</si>
  <si>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</si>
  <si>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</si>
  <si>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</si>
  <si>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</si>
  <si>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</si>
  <si>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</si>
  <si>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</si>
  <si>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</si>
  <si>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</si>
  <si>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</si>
  <si>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</si>
  <si>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</si>
  <si>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</si>
  <si>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</si>
  <si>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</si>
  <si>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</si>
  <si>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</si>
  <si>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</si>
  <si>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</si>
  <si>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</si>
  <si>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</si>
  <si>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</si>
  <si>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</si>
  <si>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</si>
  <si>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</si>
  <si>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</si>
  <si>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</si>
  <si>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</si>
  <si>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</si>
  <si>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</si>
  <si>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</si>
  <si>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</si>
  <si>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</si>
  <si>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</si>
  <si>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</si>
  <si>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</si>
  <si>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</si>
  <si>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</si>
  <si>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</si>
  <si>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</si>
  <si>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</si>
  <si>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</si>
  <si>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</si>
  <si>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</si>
  <si>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</si>
  <si>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</si>
  <si>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</si>
  <si>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</si>
  <si>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</si>
  <si>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</si>
  <si>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</si>
  <si>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</si>
  <si>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</si>
  <si>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</si>
  <si>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</si>
  <si>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</si>
  <si>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</si>
  <si>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</si>
  <si>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</si>
  <si>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</si>
  <si>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</si>
  <si>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</si>
  <si>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</si>
  <si>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</si>
  <si>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</si>
  <si>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</si>
  <si>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</si>
  <si>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</si>
  <si>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</si>
  <si>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</si>
  <si>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</si>
  <si>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</si>
  <si>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</si>
  <si>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</si>
  <si>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</si>
  <si>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</si>
  <si>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</si>
  <si>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</si>
  <si>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</si>
  <si>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</si>
  <si>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</si>
  <si>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</si>
  <si>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</si>
  <si>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</si>
  <si>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</si>
  <si>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</si>
  <si>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</si>
  <si>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</si>
  <si>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</si>
  <si>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</si>
  <si>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</si>
  <si>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</si>
  <si>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</si>
  <si>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</si>
  <si>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</si>
  <si>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</si>
  <si>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</si>
  <si>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</si>
  <si>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</si>
  <si>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</si>
  <si>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</si>
  <si>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</si>
  <si>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</si>
  <si>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</si>
  <si>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</si>
  <si>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</si>
  <si>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</si>
  <si>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</si>
  <si>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</si>
  <si>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</si>
  <si>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</si>
  <si>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</si>
  <si>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</si>
  <si>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</si>
  <si>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</si>
  <si>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</si>
  <si>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</si>
  <si>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</si>
  <si>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</si>
  <si>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</si>
  <si>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</si>
  <si>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</si>
  <si>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</si>
  <si>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</si>
  <si>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</si>
  <si>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</si>
  <si>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</si>
  <si>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</si>
  <si>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</si>
  <si>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</si>
  <si>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</si>
  <si>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</si>
  <si>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</si>
  <si>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</si>
  <si>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</si>
  <si>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</si>
  <si>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</si>
  <si>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</si>
  <si>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</si>
  <si>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</si>
  <si>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</si>
  <si>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</si>
  <si>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</si>
  <si>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</si>
  <si>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</si>
  <si>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</si>
  <si>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</si>
  <si>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</si>
  <si>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</si>
  <si>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</si>
  <si>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</si>
  <si>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</si>
  <si>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</si>
  <si>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</si>
  <si>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</si>
  <si>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</si>
  <si>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</si>
  <si>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</si>
  <si>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</si>
  <si>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</si>
  <si>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</si>
  <si>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</si>
  <si>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</si>
  <si>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</si>
  <si>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</si>
  <si>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</si>
  <si>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</si>
  <si>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</si>
  <si>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</si>
  <si>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</si>
  <si>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</si>
  <si>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</si>
  <si>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</si>
  <si>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</si>
  <si>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</si>
  <si>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</si>
  <si>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</si>
  <si>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</si>
  <si>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</si>
  <si>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</si>
  <si>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</si>
  <si>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</si>
  <si>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</si>
  <si>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</si>
  <si>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</si>
  <si>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</si>
  <si>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</si>
  <si>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</si>
  <si>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</si>
  <si>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</si>
  <si>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</si>
  <si>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</si>
  <si>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</si>
  <si>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</si>
  <si>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</si>
  <si>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</si>
  <si>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</si>
  <si>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</si>
  <si>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</si>
  <si>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</si>
  <si>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</si>
  <si>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</si>
  <si>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</si>
  <si>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</si>
  <si>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</si>
  <si>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</si>
  <si>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</si>
  <si>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</si>
  <si>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</si>
  <si>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</si>
  <si>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</si>
  <si>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</si>
  <si>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</si>
  <si>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</si>
  <si>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</si>
  <si>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</si>
  <si>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</si>
  <si>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</si>
  <si>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</si>
  <si>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</si>
  <si>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</si>
  <si>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</si>
  <si>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</si>
  <si>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</si>
  <si>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</si>
  <si>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</si>
  <si>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</si>
  <si>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</si>
  <si>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</si>
  <si>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</si>
  <si>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</si>
  <si>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</si>
  <si>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</si>
  <si>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</si>
  <si>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</si>
  <si>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</si>
  <si>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</si>
  <si>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</si>
  <si>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</si>
  <si>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</si>
  <si>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</si>
  <si>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</si>
  <si>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</si>
  <si>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</si>
  <si>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</si>
  <si>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</si>
  <si>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</si>
  <si>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</si>
  <si>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</si>
  <si>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</si>
  <si>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</si>
  <si>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</si>
  <si>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</si>
  <si>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</si>
  <si>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</si>
  <si>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</si>
  <si>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</si>
  <si>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</si>
  <si>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</si>
  <si>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</si>
  <si>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</si>
  <si>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</si>
  <si>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</si>
  <si>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</si>
  <si>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</si>
  <si>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</si>
  <si>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</si>
  <si>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</si>
  <si>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</si>
  <si>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</si>
  <si>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</si>
  <si>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</si>
  <si>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</si>
  <si>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</si>
  <si>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</si>
  <si>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</si>
  <si>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</si>
  <si>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</si>
  <si>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</si>
  <si>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</si>
  <si>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</si>
  <si>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</si>
  <si>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</si>
  <si>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</si>
  <si>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</si>
  <si>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</si>
  <si>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</si>
  <si>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</si>
  <si>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</si>
  <si>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</si>
  <si>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</si>
  <si>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</si>
  <si>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</si>
  <si>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</si>
  <si>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</si>
  <si>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</si>
  <si>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</si>
  <si>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</si>
  <si>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</si>
  <si>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</si>
  <si>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</si>
  <si>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</si>
  <si>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</si>
  <si>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</si>
  <si>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</si>
  <si>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</si>
  <si>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</si>
  <si>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</si>
  <si>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</si>
  <si>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</si>
  <si>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</si>
  <si>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</si>
  <si>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</si>
  <si>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</si>
  <si>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</si>
  <si>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</si>
  <si>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</si>
  <si>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</si>
  <si>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</si>
  <si>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</si>
  <si>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</si>
  <si>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</si>
  <si>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</si>
  <si>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</si>
  <si>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</si>
  <si>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</si>
  <si>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</si>
  <si>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</si>
  <si>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</si>
  <si>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</si>
  <si>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</si>
  <si>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</si>
  <si>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</si>
  <si>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</si>
  <si>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</si>
  <si>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</si>
  <si>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</si>
  <si>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</si>
  <si>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</si>
  <si>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</si>
  <si>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</si>
  <si>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</si>
  <si>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</si>
  <si>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</si>
  <si>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</si>
  <si>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</si>
  <si>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</si>
  <si>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</si>
  <si>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</si>
  <si>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</si>
  <si>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</si>
  <si>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</si>
  <si>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</si>
  <si>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</si>
  <si>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</si>
  <si>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</si>
  <si>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</si>
  <si>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</si>
  <si>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</si>
  <si>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</si>
  <si>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</si>
  <si>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</si>
  <si>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</si>
  <si>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</si>
  <si>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</si>
  <si>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</si>
  <si>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</si>
  <si>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</si>
  <si>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</si>
  <si>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</si>
  <si>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</si>
  <si>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</si>
  <si>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</si>
  <si>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</si>
  <si>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</si>
  <si>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</si>
  <si>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</si>
  <si>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</si>
  <si>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</si>
  <si>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</si>
  <si>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</si>
  <si>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</si>
  <si>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</si>
  <si>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</si>
  <si>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</si>
  <si>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</si>
  <si>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</si>
  <si>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</si>
  <si>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</si>
  <si>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</si>
  <si>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</si>
  <si>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</si>
  <si>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</si>
  <si>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</si>
  <si>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</si>
  <si>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</si>
  <si>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</si>
  <si>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</si>
  <si>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</si>
  <si>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</si>
  <si>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</si>
  <si>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</si>
  <si>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</si>
  <si>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</si>
  <si>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</si>
  <si>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</si>
  <si>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</si>
  <si>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</si>
  <si>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</si>
  <si>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</si>
  <si>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</si>
  <si>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</si>
  <si>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</si>
  <si>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</si>
  <si>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</si>
  <si>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</si>
  <si>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</si>
  <si>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</si>
  <si>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</si>
  <si>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</si>
  <si>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</si>
  <si>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</si>
  <si>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</si>
  <si>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</si>
  <si>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</si>
  <si>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</si>
  <si>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</si>
  <si>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</si>
  <si>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</si>
  <si>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</si>
  <si>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</si>
  <si>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</si>
  <si>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</si>
  <si>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</si>
  <si>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</si>
  <si>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</si>
  <si>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</si>
  <si>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</si>
  <si>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</si>
  <si>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</si>
  <si>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</si>
  <si>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</si>
  <si>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</si>
  <si>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</si>
  <si>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</si>
  <si>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</si>
  <si>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</si>
  <si>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</si>
  <si>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</si>
  <si>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</si>
  <si>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</si>
  <si>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</si>
  <si>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</si>
  <si>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</si>
  <si>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</si>
  <si>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</si>
  <si>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</si>
  <si>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</si>
  <si>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</si>
  <si>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</si>
  <si>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</si>
  <si>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</si>
  <si>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</si>
  <si>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</si>
  <si>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</si>
  <si>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</si>
  <si>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</si>
  <si>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</si>
  <si>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</si>
  <si>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</si>
  <si>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</si>
  <si>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</si>
  <si>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</si>
  <si>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</si>
  <si>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</si>
  <si>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</si>
  <si>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</si>
  <si>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</si>
  <si>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</si>
  <si>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</si>
  <si>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</si>
  <si>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</si>
  <si>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</si>
  <si>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</si>
  <si>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</si>
  <si>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</si>
  <si>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</si>
  <si>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</si>
  <si>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</si>
  <si>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</si>
  <si>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</si>
  <si>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</si>
  <si>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</si>
  <si>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</si>
  <si>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</si>
  <si>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</si>
  <si>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</si>
  <si>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</si>
  <si>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</si>
  <si>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</si>
  <si>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</si>
  <si>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</si>
  <si>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</si>
  <si>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</si>
  <si>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</si>
  <si>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</si>
  <si>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</si>
  <si>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</si>
  <si>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</si>
  <si>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</si>
  <si>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</si>
  <si>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</si>
  <si>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</si>
  <si>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</si>
  <si>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</si>
  <si>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</si>
  <si>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</si>
  <si>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</si>
  <si>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</si>
  <si>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</si>
  <si>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</si>
  <si>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</si>
  <si>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</si>
  <si>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</si>
  <si>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</si>
  <si>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</si>
  <si>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</si>
  <si>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</si>
  <si>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</si>
  <si>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</si>
  <si>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</si>
  <si>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</si>
  <si>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</si>
  <si>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</si>
  <si>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</si>
  <si>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</si>
  <si>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</si>
  <si>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</si>
  <si>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</si>
  <si>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</si>
  <si>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</si>
  <si>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</si>
  <si>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</si>
  <si>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</si>
  <si>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</si>
  <si>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</si>
  <si>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</si>
  <si>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</si>
  <si>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</si>
  <si>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</si>
  <si>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</si>
  <si>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</si>
  <si>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</si>
  <si>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</si>
  <si>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</si>
  <si>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</si>
  <si>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</si>
  <si>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</si>
  <si>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</si>
  <si>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</si>
  <si>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</si>
  <si>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</si>
  <si>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</si>
  <si>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</si>
  <si>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</si>
  <si>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</si>
  <si>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</si>
  <si>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</si>
  <si>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</si>
  <si>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</si>
  <si>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</si>
  <si>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</si>
  <si>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</si>
  <si>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</si>
  <si>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</si>
  <si>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</si>
  <si>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</si>
  <si>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</si>
  <si>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</si>
  <si>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</si>
  <si>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</si>
  <si>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</si>
  <si>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</si>
  <si>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</si>
  <si>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</si>
  <si>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</si>
  <si>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</si>
  <si>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</si>
  <si>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</si>
  <si>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</si>
  <si>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</si>
  <si>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</si>
  <si>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</si>
  <si>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</si>
  <si>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</si>
  <si>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</si>
  <si>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</si>
  <si>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</si>
  <si>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</si>
  <si>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</si>
  <si>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</si>
  <si>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</si>
  <si>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</si>
  <si>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</si>
  <si>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</si>
  <si>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</si>
  <si>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</si>
  <si>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</si>
  <si>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</si>
  <si>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</si>
  <si>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</si>
  <si>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</si>
  <si>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</si>
  <si>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</si>
  <si>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</si>
  <si>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</si>
  <si>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</si>
  <si>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</si>
  <si>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</si>
  <si>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</si>
  <si>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</si>
  <si>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</si>
  <si>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</si>
  <si>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</si>
  <si>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</si>
  <si>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</si>
  <si>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</si>
  <si>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</si>
  <si>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</si>
  <si>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</si>
  <si>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</si>
  <si>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</si>
  <si>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</si>
  <si>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</si>
  <si>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</si>
  <si>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</si>
  <si>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</si>
  <si>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</si>
  <si>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</si>
  <si>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</si>
  <si>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</si>
  <si>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</si>
  <si>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</si>
  <si>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</si>
  <si>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</si>
  <si>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</si>
  <si>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</si>
  <si>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</si>
  <si>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</si>
  <si>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</si>
  <si>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</si>
  <si>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</si>
  <si>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</si>
  <si>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</si>
  <si>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</si>
  <si>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</si>
  <si>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</si>
  <si>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</si>
  <si>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</si>
  <si>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</si>
  <si>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</si>
  <si>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</si>
  <si>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</si>
  <si>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</si>
  <si>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</si>
  <si>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</si>
  <si>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</si>
  <si>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</si>
  <si>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</si>
  <si>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</si>
  <si>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</si>
  <si>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</si>
  <si>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</si>
  <si>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</si>
  <si>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</si>
  <si>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</si>
  <si>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</si>
  <si>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</si>
  <si>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</si>
  <si>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</si>
  <si>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</si>
  <si>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</si>
  <si>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</si>
  <si>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</si>
  <si>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</si>
  <si>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</si>
  <si>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</si>
  <si>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</si>
  <si>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</si>
  <si>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</si>
  <si>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</si>
  <si>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</si>
  <si>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</si>
  <si>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</si>
  <si>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</si>
  <si>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</si>
  <si>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</si>
  <si>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</si>
  <si>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</si>
  <si>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</si>
  <si>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</si>
  <si>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</si>
  <si>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</si>
  <si>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</si>
  <si>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</si>
  <si>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</si>
  <si>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</si>
  <si>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</si>
  <si>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</si>
  <si>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</si>
  <si>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</si>
  <si>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</si>
  <si>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</si>
  <si>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</si>
  <si>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</si>
  <si>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</si>
  <si>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</si>
  <si>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</si>
  <si>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</si>
  <si>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</si>
  <si>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</si>
  <si>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</si>
  <si>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</si>
  <si>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</si>
  <si>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</si>
  <si>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</si>
  <si>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</si>
  <si>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</si>
  <si>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</si>
  <si>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</si>
  <si>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</si>
  <si>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</si>
  <si>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</si>
  <si>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</si>
  <si>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</si>
  <si>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</si>
  <si>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</si>
  <si>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</si>
  <si>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</si>
  <si>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</si>
  <si>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</si>
  <si>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</si>
  <si>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</si>
  <si>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</si>
  <si>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</si>
  <si>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</si>
  <si>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</si>
  <si>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</si>
  <si>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</si>
  <si>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</si>
  <si>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</si>
  <si>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</si>
  <si>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</si>
  <si>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</si>
  <si>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</si>
  <si>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</si>
  <si>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</si>
  <si>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</si>
  <si>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</si>
  <si>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</si>
  <si>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</si>
  <si>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</si>
  <si>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</si>
  <si>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</si>
  <si>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</si>
  <si>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</si>
  <si>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</si>
  <si>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</si>
  <si>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</si>
  <si>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</si>
  <si>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</si>
  <si>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</si>
  <si>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</si>
  <si>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</si>
  <si>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</si>
  <si>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</si>
  <si>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</si>
  <si>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</si>
  <si>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</si>
  <si>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</si>
  <si>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</si>
  <si>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</si>
  <si>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</si>
  <si>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</si>
  <si>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</si>
  <si>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</si>
  <si>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</si>
  <si>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</si>
  <si>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</si>
  <si>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</si>
  <si>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</si>
  <si>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</si>
  <si>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</si>
  <si>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</si>
  <si>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</si>
  <si>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</si>
  <si>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</si>
  <si>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</si>
  <si>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</si>
  <si>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</si>
  <si>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</si>
  <si>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</si>
  <si>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</si>
  <si>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</si>
  <si>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</si>
  <si>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</si>
  <si>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</si>
  <si>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</si>
  <si>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</si>
  <si>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</si>
  <si>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</si>
  <si>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</si>
  <si>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</si>
  <si>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</si>
  <si>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</si>
  <si>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</si>
  <si>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</si>
  <si>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</si>
  <si>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</si>
  <si>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</si>
  <si>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</si>
  <si>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</si>
  <si>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</si>
  <si>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</si>
  <si>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</si>
  <si>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</si>
  <si>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</si>
  <si>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</si>
  <si>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</si>
  <si>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</si>
  <si>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</si>
  <si>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</si>
  <si>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</si>
  <si>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</si>
  <si>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</si>
  <si>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</si>
  <si>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</si>
  <si>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</si>
  <si>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</si>
  <si>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</si>
  <si>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</si>
  <si>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</si>
  <si>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</si>
  <si>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</si>
  <si>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</si>
  <si>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</si>
  <si>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</si>
  <si>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</si>
  <si>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</si>
  <si>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</si>
  <si>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</si>
  <si>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</si>
  <si>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</si>
  <si>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</si>
  <si>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</si>
  <si>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</si>
  <si>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</si>
  <si>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</si>
  <si>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</si>
  <si>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</si>
  <si>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</si>
  <si>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</si>
  <si>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</si>
  <si>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</si>
  <si>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</si>
  <si>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</si>
  <si>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</si>
  <si>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</si>
  <si>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</si>
  <si>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</si>
  <si>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</si>
  <si>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</si>
  <si>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</si>
  <si>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</si>
  <si>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</si>
  <si>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</si>
  <si>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</si>
  <si>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</si>
  <si>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</si>
  <si>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</si>
  <si>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</si>
  <si>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</si>
  <si>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</si>
  <si>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</si>
  <si>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</si>
  <si>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</si>
  <si>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</si>
  <si>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</si>
  <si>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</si>
  <si>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</si>
  <si>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</si>
  <si>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</si>
  <si>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</si>
  <si>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</si>
  <si>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</si>
  <si>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</si>
  <si>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</si>
  <si>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</si>
  <si>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</si>
  <si>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</si>
  <si>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</si>
  <si>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</si>
  <si>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</si>
  <si>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</si>
  <si>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</si>
  <si>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</si>
  <si>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</si>
  <si>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</si>
  <si>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</si>
  <si>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</si>
  <si>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</si>
  <si>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</si>
  <si>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</si>
  <si>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</si>
  <si>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</si>
  <si>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</si>
  <si>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</si>
  <si>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</si>
  <si>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</si>
  <si>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</si>
  <si>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</si>
  <si>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</si>
  <si>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</si>
  <si>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</si>
  <si>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</si>
  <si>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</si>
  <si>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</si>
  <si>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</si>
  <si>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</si>
  <si>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</si>
  <si>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</si>
  <si>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</si>
  <si>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</si>
  <si>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</si>
  <si>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</si>
  <si>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</si>
  <si>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</si>
  <si>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</si>
  <si>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</si>
  <si>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</si>
  <si>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</si>
  <si>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</si>
  <si>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</si>
  <si>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</si>
  <si>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</si>
  <si>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</si>
  <si>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</si>
  <si>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</si>
  <si>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</si>
  <si>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</si>
  <si>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</si>
  <si>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</si>
  <si>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</si>
  <si>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</si>
  <si>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</si>
  <si>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</si>
  <si>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</si>
  <si>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</si>
  <si>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</si>
  <si>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</si>
  <si>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</si>
  <si>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</si>
  <si>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</si>
  <si>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</si>
  <si>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</si>
  <si>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</si>
  <si>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</si>
  <si>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</si>
  <si>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</si>
  <si>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</si>
  <si>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</si>
  <si>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</si>
  <si>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</si>
  <si>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</si>
  <si>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</si>
  <si>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</si>
  <si>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</si>
  <si>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</si>
  <si>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</si>
  <si>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</si>
  <si>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</si>
  <si>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</si>
  <si>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</si>
  <si>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</si>
  <si>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</si>
  <si>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</si>
  <si>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</si>
  <si>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</si>
  <si>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</si>
  <si>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</si>
  <si>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</si>
  <si>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</si>
  <si>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</si>
  <si>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</si>
  <si>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</si>
  <si>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</si>
  <si>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</si>
  <si>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</si>
  <si>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</si>
  <si>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</si>
  <si>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</si>
  <si>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</si>
  <si>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</si>
  <si>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</si>
  <si>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</si>
  <si>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</si>
  <si>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</si>
  <si>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</si>
  <si>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</si>
  <si>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</si>
  <si>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</si>
  <si>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</si>
  <si>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</si>
  <si>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</si>
  <si>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</si>
  <si>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</si>
  <si>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</si>
  <si>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</si>
  <si>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</si>
  <si>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</si>
  <si>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</si>
  <si>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</si>
  <si>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</si>
  <si>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</si>
  <si>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</si>
  <si>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</si>
  <si>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</si>
  <si>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</si>
  <si>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</si>
  <si>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</si>
  <si>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</si>
  <si>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</si>
  <si>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</si>
  <si>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</si>
  <si>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</si>
  <si>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</si>
  <si>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</si>
  <si>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</si>
  <si>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</si>
  <si>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</si>
  <si>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</si>
  <si>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</si>
  <si>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</si>
  <si>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</si>
  <si>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</si>
  <si>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</si>
  <si>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</si>
  <si>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</si>
  <si>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</si>
  <si>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</si>
  <si>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</si>
  <si>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</si>
  <si>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</si>
  <si>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</si>
  <si>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</si>
  <si>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</si>
  <si>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</si>
  <si>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</si>
  <si>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</si>
  <si>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</si>
  <si>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</si>
  <si>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</si>
  <si>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</si>
  <si>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</si>
  <si>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</si>
  <si>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</si>
  <si>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</si>
  <si>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</si>
  <si>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</si>
  <si>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</si>
  <si>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</si>
  <si>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</si>
  <si>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</si>
  <si>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</si>
  <si>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</si>
  <si>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</si>
  <si>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</si>
  <si>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</si>
  <si>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</si>
  <si>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</si>
  <si>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</si>
  <si>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</si>
  <si>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</si>
  <si>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</si>
  <si>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</si>
  <si>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</si>
  <si>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</si>
  <si>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</si>
  <si>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</si>
  <si>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</si>
  <si>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</si>
  <si>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</si>
  <si>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</si>
  <si>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</si>
  <si>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</si>
  <si>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</si>
  <si>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</si>
  <si>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</si>
  <si>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</si>
  <si>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</si>
  <si>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</si>
  <si>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</si>
  <si>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</si>
  <si>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</si>
  <si>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</si>
  <si>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</si>
  <si>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</si>
  <si>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</si>
  <si>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</si>
  <si>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</si>
  <si>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</si>
  <si>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</si>
  <si>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</si>
  <si>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</si>
  <si>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</si>
  <si>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</si>
  <si>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</si>
  <si>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</si>
  <si>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</si>
  <si>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</si>
  <si>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</si>
  <si>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</si>
  <si>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</si>
  <si>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</si>
  <si>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</si>
  <si>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</si>
  <si>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</si>
  <si>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</si>
  <si>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</si>
  <si>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</si>
  <si>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</si>
  <si>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</si>
  <si>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</si>
  <si>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</si>
  <si>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</si>
  <si>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</si>
  <si>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</si>
  <si>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</si>
  <si>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</si>
  <si>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</si>
  <si>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</si>
  <si>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</si>
  <si>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</si>
  <si>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</si>
  <si>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</si>
  <si>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</si>
  <si>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</si>
  <si>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</si>
  <si>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</si>
  <si>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</si>
  <si>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</si>
  <si>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</si>
  <si>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</si>
  <si>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</si>
  <si>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</si>
  <si>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</si>
  <si>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</si>
  <si>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</si>
  <si>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</si>
  <si>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</si>
  <si>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</si>
  <si>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</si>
  <si>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</si>
  <si>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</si>
  <si>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</si>
  <si>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</si>
  <si>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</si>
  <si>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</si>
  <si>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</si>
  <si>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</si>
  <si>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</si>
  <si>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</si>
  <si>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</si>
  <si>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</si>
  <si>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</si>
  <si>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</si>
  <si>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</si>
  <si>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</si>
  <si>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</si>
  <si>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</si>
  <si>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</si>
  <si>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</si>
  <si>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</si>
  <si>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</si>
  <si>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</si>
  <si>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</si>
  <si>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</si>
  <si>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</si>
  <si>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</si>
  <si>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</si>
  <si>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</si>
  <si>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</si>
  <si>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</si>
  <si>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</si>
  <si>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</si>
  <si>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</si>
  <si>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</si>
  <si>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</si>
  <si>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</si>
  <si>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</si>
  <si>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</si>
  <si>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</si>
  <si>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</si>
  <si>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</si>
  <si>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</si>
  <si>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</si>
  <si>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</si>
  <si>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</si>
  <si>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</si>
  <si>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</si>
  <si>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</si>
  <si>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</si>
  <si>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</si>
  <si>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</si>
  <si>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</si>
  <si>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</si>
  <si>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</si>
  <si>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</si>
  <si>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</si>
  <si>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</si>
  <si>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</si>
  <si>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</si>
  <si>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</si>
  <si>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</si>
  <si>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</si>
  <si>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</si>
  <si>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</si>
  <si>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</si>
  <si>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</si>
  <si>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</si>
  <si>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</si>
  <si>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</si>
  <si>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</si>
  <si>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</si>
  <si>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</si>
  <si>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</si>
  <si>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</si>
  <si>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</si>
  <si>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</si>
  <si>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</si>
  <si>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</si>
  <si>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</si>
  <si>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</si>
  <si>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</si>
  <si>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</si>
  <si>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</si>
  <si>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</si>
  <si>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</si>
  <si>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</si>
  <si>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</si>
  <si>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</si>
  <si>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</si>
  <si>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</si>
  <si>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</si>
  <si>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</si>
  <si>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</si>
  <si>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</si>
  <si>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</si>
  <si>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</si>
  <si>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</si>
  <si>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</si>
  <si>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</si>
  <si>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</si>
  <si>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</si>
  <si>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</si>
  <si>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</si>
  <si>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</si>
  <si>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</si>
  <si>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</si>
  <si>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</si>
  <si>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</si>
  <si>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</si>
  <si>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</si>
  <si>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</si>
  <si>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</si>
  <si>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</si>
  <si>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</si>
  <si>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</si>
  <si>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</si>
  <si>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</si>
  <si>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</si>
  <si>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</si>
  <si>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</si>
  <si>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</si>
  <si>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</si>
  <si>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</si>
  <si>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</si>
  <si>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</si>
  <si>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</si>
  <si>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</si>
  <si>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</si>
  <si>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</si>
  <si>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</si>
  <si>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</si>
  <si>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</si>
  <si>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</si>
  <si>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</si>
  <si>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</si>
  <si>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</si>
  <si>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</si>
  <si>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</si>
  <si>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</si>
  <si>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</si>
  <si>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</si>
  <si>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</si>
  <si>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</si>
  <si>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</si>
  <si>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</si>
  <si>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</si>
  <si>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</si>
  <si>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</si>
  <si>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</si>
  <si>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</si>
  <si>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</si>
  <si>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</si>
  <si>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</si>
  <si>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</si>
  <si>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</si>
  <si>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</si>
  <si>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</si>
  <si>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</si>
  <si>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</si>
  <si>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</si>
  <si>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</si>
  <si>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</si>
  <si>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</si>
  <si>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</si>
  <si>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</si>
  <si>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</si>
  <si>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</si>
  <si>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</si>
  <si>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</si>
  <si>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</si>
  <si>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</si>
  <si>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</si>
  <si>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</si>
  <si>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</si>
  <si>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</si>
  <si>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</si>
  <si>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</si>
  <si>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</si>
  <si>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</si>
  <si>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</si>
  <si>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</si>
  <si>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</si>
  <si>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</si>
  <si>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</si>
  <si>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</si>
  <si>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</si>
  <si>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</si>
  <si>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</si>
  <si>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</si>
  <si>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</si>
  <si>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</si>
  <si>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</si>
  <si>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</si>
  <si>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</si>
  <si>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</si>
  <si>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</si>
  <si>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</si>
  <si>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</si>
  <si>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</si>
  <si>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</si>
  <si>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</si>
  <si>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</si>
  <si>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</si>
  <si>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</si>
  <si>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</si>
  <si>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</si>
  <si>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</si>
  <si>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</si>
  <si>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</si>
  <si>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</si>
  <si>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</si>
  <si>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</si>
  <si>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</si>
  <si>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</si>
  <si>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</si>
  <si>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</si>
  <si>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</si>
  <si>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</si>
  <si>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</si>
  <si>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</si>
  <si>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</si>
  <si>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</si>
  <si>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</si>
  <si>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</si>
  <si>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</si>
  <si>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</si>
  <si>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</si>
  <si>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</si>
  <si>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</si>
  <si>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</si>
  <si>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</si>
  <si>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</si>
  <si>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</si>
  <si>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</si>
  <si>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</si>
  <si>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</si>
  <si>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</si>
  <si>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</si>
  <si>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</si>
  <si>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</si>
  <si>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</si>
  <si>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</si>
  <si>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</si>
  <si>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</si>
  <si>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</si>
  <si>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</si>
  <si>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</si>
  <si>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</si>
  <si>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</si>
  <si>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</si>
  <si>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</si>
  <si>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</si>
  <si>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</si>
  <si>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</si>
  <si>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</si>
  <si>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</si>
  <si>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</si>
  <si>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</si>
  <si>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</si>
  <si>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</si>
  <si>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</si>
  <si>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</si>
  <si>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</si>
  <si>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</si>
  <si>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</si>
  <si>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</si>
  <si>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</si>
  <si>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</si>
  <si>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</si>
  <si>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</si>
  <si>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</si>
  <si>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</si>
  <si>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</si>
  <si>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</si>
  <si>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</si>
  <si>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</si>
  <si>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</si>
  <si>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</si>
  <si>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</si>
  <si>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</si>
  <si>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</si>
  <si>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</si>
  <si>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</si>
  <si>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</si>
  <si>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</si>
  <si>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</si>
  <si>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</si>
  <si>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</si>
  <si>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</si>
  <si>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</si>
  <si>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</si>
  <si>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</si>
  <si>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</si>
  <si>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</si>
  <si>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</si>
  <si>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</si>
  <si>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</si>
  <si>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</si>
  <si>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</si>
  <si>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</si>
  <si>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</si>
  <si>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</si>
  <si>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</si>
  <si>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</si>
  <si>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</si>
  <si>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</si>
  <si>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</si>
  <si>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</si>
  <si>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</si>
  <si>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</si>
  <si>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</si>
  <si>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</si>
  <si>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</si>
  <si>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</si>
  <si>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</si>
  <si>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</si>
  <si>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</si>
  <si>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</si>
  <si>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</si>
  <si>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</si>
  <si>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</si>
  <si>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</si>
  <si>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</si>
  <si>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</si>
  <si>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</si>
  <si>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</si>
  <si>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</si>
  <si>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</si>
  <si>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</si>
  <si>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</si>
  <si>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</si>
  <si>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</si>
  <si>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</si>
  <si>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</si>
  <si>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</si>
  <si>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</si>
  <si>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</si>
  <si>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</si>
  <si>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</si>
  <si>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</si>
  <si>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</si>
  <si>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</si>
  <si>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</si>
  <si>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</si>
  <si>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</si>
  <si>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</si>
  <si>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</si>
  <si>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</si>
  <si>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</si>
  <si>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</si>
  <si>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</si>
  <si>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</si>
  <si>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</si>
  <si>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</si>
  <si>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</si>
  <si>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</si>
  <si>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</si>
  <si>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</si>
  <si>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</si>
  <si>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</si>
  <si>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</si>
  <si>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</si>
  <si>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</si>
  <si>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</si>
  <si>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</si>
  <si>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</si>
  <si>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</si>
  <si>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</si>
  <si>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</si>
  <si>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</si>
  <si>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</si>
  <si>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</si>
  <si>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</si>
  <si>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</si>
  <si>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</si>
  <si>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</si>
  <si>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</si>
  <si>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</si>
  <si>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</si>
  <si>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</si>
  <si>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</si>
  <si>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</si>
  <si>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</si>
  <si>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</si>
  <si>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</si>
  <si>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</si>
  <si>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</si>
  <si>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</si>
  <si>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</si>
  <si>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</si>
  <si>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</si>
  <si>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</si>
  <si>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</si>
  <si>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</si>
  <si>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</si>
  <si>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</si>
  <si>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</si>
  <si>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</si>
  <si>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</si>
  <si>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</si>
  <si>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</si>
  <si>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</si>
  <si>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</si>
  <si>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</si>
  <si>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</si>
  <si>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</si>
  <si>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</si>
  <si>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</si>
  <si>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</si>
  <si>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</si>
  <si>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</si>
  <si>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</si>
  <si>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</si>
  <si>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</si>
  <si>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</si>
  <si>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</si>
  <si>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</si>
  <si>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</si>
  <si>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</si>
  <si>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</si>
  <si>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</si>
  <si>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</si>
  <si>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</si>
  <si>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</si>
  <si>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</si>
  <si>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</si>
  <si>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</si>
  <si>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</si>
  <si>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</si>
  <si>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</si>
  <si>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</si>
  <si>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</si>
  <si>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</si>
  <si>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</si>
  <si>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</si>
  <si>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</si>
  <si>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</si>
  <si>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</si>
  <si>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</si>
  <si>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</si>
  <si>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</si>
  <si>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</si>
  <si>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</si>
  <si>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</si>
  <si>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</si>
  <si>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</si>
  <si>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</si>
  <si>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</si>
  <si>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</si>
  <si>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</si>
  <si>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</si>
  <si>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</si>
  <si>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</si>
  <si>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</si>
  <si>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</si>
  <si>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</si>
  <si>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</si>
  <si>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</si>
  <si>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</si>
  <si>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</si>
  <si>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</si>
  <si>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</si>
  <si>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</si>
  <si>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</si>
  <si>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</si>
  <si>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</si>
  <si>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</si>
  <si>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</si>
  <si>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</si>
  <si>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</si>
  <si>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</si>
  <si>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</si>
  <si>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</si>
  <si>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</si>
  <si>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</si>
  <si>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</si>
  <si>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</si>
  <si>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</si>
  <si>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</si>
  <si>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</si>
  <si>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</si>
  <si>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</si>
  <si>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</si>
  <si>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</si>
  <si>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</si>
  <si>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</si>
  <si>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</si>
  <si>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</si>
  <si>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</si>
  <si>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</si>
  <si>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</si>
  <si>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</si>
  <si>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</si>
  <si>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</si>
  <si>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</si>
  <si>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</si>
  <si>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</si>
  <si>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</si>
  <si>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</si>
  <si>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</si>
  <si>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</si>
  <si>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</si>
  <si>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</si>
  <si>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</si>
  <si>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</si>
  <si>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</si>
  <si>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</si>
  <si>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</si>
  <si>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</si>
  <si>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</si>
  <si>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</si>
  <si>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</si>
  <si>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</si>
  <si>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</si>
  <si>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</si>
  <si>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</si>
  <si>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</si>
  <si>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</si>
  <si>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</si>
  <si>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</si>
  <si>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</si>
  <si>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</si>
  <si>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</si>
  <si>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</si>
  <si>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</si>
  <si>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</si>
  <si>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</si>
  <si>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</si>
  <si>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</si>
  <si>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</si>
  <si>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</si>
  <si>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</si>
  <si>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</si>
  <si>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</si>
  <si>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</si>
  <si>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</si>
  <si>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</si>
  <si>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</si>
  <si>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</si>
  <si>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</si>
  <si>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</si>
  <si>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</si>
  <si>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</si>
  <si>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</si>
  <si>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</si>
  <si>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</si>
  <si>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</si>
  <si>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</si>
  <si>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</si>
  <si>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</si>
  <si>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</si>
  <si>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</si>
  <si>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</si>
  <si>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</si>
  <si>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</si>
  <si>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</si>
  <si>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</si>
  <si>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</si>
  <si>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</si>
  <si>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</si>
  <si>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</si>
  <si>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</si>
  <si>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</si>
  <si>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</si>
  <si>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</si>
  <si>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</si>
  <si>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</si>
  <si>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</si>
  <si>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</si>
  <si>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</si>
  <si>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</si>
  <si>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</si>
  <si>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</si>
  <si>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</si>
  <si>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</si>
  <si>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</si>
  <si>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</si>
  <si>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</si>
  <si>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</si>
  <si>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</si>
  <si>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</si>
  <si>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</si>
  <si>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</si>
  <si>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</si>
  <si>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</si>
  <si>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</si>
  <si>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</si>
  <si>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</si>
  <si>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</si>
  <si>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</si>
  <si>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</si>
  <si>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</si>
  <si>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</si>
  <si>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</si>
  <si>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</si>
  <si>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</si>
  <si>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</si>
  <si>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</si>
  <si>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</si>
  <si>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</si>
  <si>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</si>
  <si>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</si>
  <si>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</si>
  <si>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</si>
  <si>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</si>
  <si>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</si>
  <si>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</si>
  <si>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</si>
  <si>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</si>
  <si>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</si>
  <si>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</si>
  <si>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</si>
  <si>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</si>
  <si>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</si>
  <si>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</si>
  <si>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</si>
  <si>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</si>
  <si>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</si>
  <si>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</si>
  <si>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</si>
  <si>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</si>
  <si>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</si>
  <si>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</si>
  <si>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</si>
  <si>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</si>
  <si>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</si>
  <si>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</si>
  <si>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</si>
  <si>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</si>
  <si>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</si>
  <si>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</si>
  <si>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</si>
  <si>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</si>
  <si>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</si>
  <si>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</si>
  <si>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</si>
  <si>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</si>
  <si>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</si>
  <si>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</si>
  <si>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</si>
  <si>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</si>
  <si>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</si>
  <si>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</si>
  <si>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</si>
  <si>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</si>
  <si>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</si>
  <si>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</si>
  <si>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</si>
  <si>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</si>
  <si>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</si>
  <si>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</si>
  <si>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</si>
  <si>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</si>
  <si>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</si>
  <si>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</si>
  <si>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</si>
  <si>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</si>
  <si>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</si>
  <si>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</si>
  <si>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</si>
  <si>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</si>
  <si>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</si>
  <si>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</si>
  <si>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</si>
  <si>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</si>
  <si>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</si>
  <si>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</si>
  <si>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</si>
  <si>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</si>
  <si>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</si>
  <si>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</si>
  <si>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</si>
  <si>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</si>
  <si>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</si>
  <si>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</si>
  <si>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</si>
  <si>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</si>
  <si>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</si>
  <si>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</si>
  <si>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</si>
  <si>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</si>
  <si>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</si>
  <si>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</si>
  <si>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</si>
  <si>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</si>
  <si>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</si>
  <si>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</si>
  <si>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</si>
  <si>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</si>
  <si>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</si>
  <si>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</si>
  <si>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</si>
  <si>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</si>
  <si>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</si>
  <si>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</si>
  <si>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</si>
  <si>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</si>
  <si>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</si>
  <si>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</si>
  <si>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</si>
  <si>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</si>
  <si>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</si>
  <si>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</si>
  <si>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</si>
  <si>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</si>
  <si>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</si>
  <si>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</si>
  <si>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</si>
  <si>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</si>
  <si>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</si>
  <si>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</si>
  <si>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</si>
  <si>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</si>
  <si>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</si>
  <si>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</si>
  <si>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</si>
  <si>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</si>
  <si>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</si>
  <si>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</si>
  <si>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</si>
  <si>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</si>
  <si>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</si>
  <si>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</si>
  <si>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</si>
  <si>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</si>
  <si>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</si>
  <si>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</si>
  <si>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</si>
  <si>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</si>
  <si>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</si>
  <si>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</si>
  <si>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</si>
  <si>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</si>
  <si>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</si>
  <si>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</si>
  <si>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</si>
  <si>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</si>
  <si>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</si>
  <si>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</si>
  <si>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</si>
  <si>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</si>
  <si>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</si>
  <si>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</si>
  <si>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</si>
  <si>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</si>
  <si>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</si>
  <si>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</si>
  <si>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</si>
  <si>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</si>
  <si>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</si>
  <si>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</si>
  <si>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</si>
  <si>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</si>
  <si>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</si>
  <si>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</si>
  <si>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</si>
  <si>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</si>
  <si>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</si>
  <si>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</si>
  <si>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</si>
  <si>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</si>
  <si>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</si>
  <si>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</si>
  <si>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</si>
  <si>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</si>
  <si>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</si>
  <si>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</si>
  <si>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</si>
  <si>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</si>
  <si>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</si>
  <si>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</si>
  <si>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</si>
  <si>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</si>
  <si>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</si>
  <si>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</si>
  <si>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</si>
  <si>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</si>
  <si>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</si>
  <si>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</si>
  <si>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</si>
  <si>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</si>
  <si>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</si>
  <si>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</si>
  <si>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</si>
  <si>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</si>
  <si>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</si>
  <si>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</si>
  <si>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</si>
  <si>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</si>
  <si>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</si>
  <si>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</si>
  <si>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</si>
  <si>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</si>
  <si>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</si>
  <si>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</si>
  <si>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</si>
  <si>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</si>
  <si>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</si>
  <si>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</si>
  <si>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</si>
  <si>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</si>
  <si>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</si>
  <si>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</si>
  <si>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</si>
  <si>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</si>
  <si>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140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</si>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</sst>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325.27347384259338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45988.22189976852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45988.22189976852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45988.22189976852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45988.22189976852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45988.22189976852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45988.22189976852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45988.22189976852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45988.22189976852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45988.22189976852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45988.22189976852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45988.22189976852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45988.22189976852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45988.22189976852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45988.22189976852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45988.22189976852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45988.22189976852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45988.22189976852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45988.22189976852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45988.22189976852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45988.22189976852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45988.22189976852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45988.22189976852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45988.22189976852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45988.22189976852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45988.22189976852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45988.22189976852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45988.22189976852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45988.22189976852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45988.22189976852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45988.22189976852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45988.22189976852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45988.22189976852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45988.22189976852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45988.22189976852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45988.22189976852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45988.22189976852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45988.22189976852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45988.22189976852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45988.22189976852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45988.22189976852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45988.22189976852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163.22206180555804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3.8344807870380464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3.2941435187240131E-2</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45988.22189976852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45988.22189976852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45988.22189976852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45988.22189976852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45988.22189976852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45988.22189976852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45988.22189976852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45988.22189976852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45988.22189976852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45988.22189976852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45988.22189976852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45988.22189976852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45988.22189976852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45988.22189976852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45988.22189976852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45988.22189976852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45988.22189976852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45988.22189976852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45988.22189976852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45988.22189976852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45988.22189976852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45988.22189976852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45988.22189976852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45988.22189976852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45988.22189976852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45988.22189976852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45988.22189976852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45988.22189976852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45988.22189976852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45988.22189976852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45988.22189976852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45988.22189976852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45988.22189976852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45988.22189976852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45988.22189976852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45988.22189976852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45988.22189976852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45988.22189976852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45988.22189976852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45988.22189976852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45988.22189976852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45988.22189976852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45988.22189976852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45988.22189976852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45988.22189976852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45988.22189976852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45988.22189976852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45988.22189976852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45988.22189976852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45988.22189976852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45988.22189976852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45988.22189976852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45988.22189976852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45988.22189976852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45988.22189976852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45988.22189976852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45988.22189976852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45988.22189976852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45988.22189976852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45988.22189976852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45988.22189976852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45988.22189976852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45988.22189976852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45988.22189976852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45988.22189976852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45988.22189976852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45988.22189976852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45988.22189976852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45988.22189976852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45988.22189976852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45988.22189976852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45988.22189976852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45988.22189976852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45988.22189976852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45988.22189976852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45988.22189976852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45988.22189976852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45988.22189976852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45988.22189976852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45988.22189976852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45988.22189976852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45988.22189976852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45988.22189976852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45988.22189976852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45988.22189976852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45988.22189976852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45988.22189976852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45988.22189976852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45988.22189976852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45988.22189976852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45988.22189976852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45988.22189976852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45988.22189976852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45988.22189976852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45988.22189976852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45988.22189976852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45988.22189976852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45988.22189976852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45988.22189976852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45988.22189976852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45988.22189976852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45988.22189976852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45988.22189976852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45988.22189976852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45988.22189976852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45988.22189976852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45988.22189976852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45988.22189976852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45988.22189976852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45988.22189976852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45988.22189976852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45988.22189976852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45988.22189976852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45988.22189976852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45988.22189976852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45988.22189976852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45988.22189976852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45988.22189976852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45988.22189976852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45988.22189976852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45988.22189976852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45988.22189976852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45988.22189976852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45988.22189976852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45988.22189976852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45988.22189976852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45988.22189976852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45988.22189976852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45988.22189976852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45988.22189976852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45988.22189976852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45988.22189976852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45988.22189976852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45988.22189976852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45988.22189976852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45988.22189976852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45988.22189976852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45988.22189976852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45988.22189976852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45988.22189976852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45988.22189976852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45988.22189976852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45988.22189976852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45988.22189976852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45988.22189976852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45988.22189976852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45988.22189976852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45988.22189976852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45988.22189976852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45988.22189976852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45988.22189976852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45988.22189976852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45988.22189976852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45988.22189976852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45988.22189976852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45988.22189976852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45988.22189976852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45988.22189976852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45988.22189976852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45988.22189976852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45988.22189976852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45988.22189976852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45988.22189976852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45988.22189976852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45988.22189976852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45988.22189976852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45988.22189976852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45988.22189976852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45988.22189976852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45988.22189976852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45988.22189976852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45988.22189976852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45988.22189976852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45988.22189976852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45988.22189976852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45988.22189976852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45988.22189976852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45988.22189976852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45988.22189976852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45988.22189976852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45988.22189976852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45988.22189976852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45988.22189976852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45988.22189976852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45988.22189976852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45988.22189976852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45988.22189976852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45988.22189976852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45988.22189976852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45988.22189976852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45988.22189976852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45988.22189976852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45988.22189976852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45988.22189976852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45988.22189976852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45988.22189976852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45988.22189976852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45988.22189976852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45988.22189976852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45988.22189976852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45988.22189976852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45988.22189976852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45988.22189976852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45988.22189976852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45988.22189976852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45988.22189976852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45988.22189976852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45988.22189976852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45988.22189976852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45988.22189976852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45988.22189976852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45988.22189976852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45988.22189976852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45988.22189976852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45988.22189976852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45988.22189976852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45988.22189976852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45988.22189976852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45988.22189976852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45988.22189976852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45988.22189976852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45988.22189976852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45988.22189976852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45988.22189976852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45988.22189976852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45988.22189976852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45988.22189976852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45988.22189976852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45988.22189976852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45988.22189976852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45988.22189976852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45988.22189976852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45988.22189976852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45988.22189976852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45988.22189976852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45988.22189976852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45988.22189976852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45988.22189976852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45988.22189976852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45988.22189976852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45988.22189976852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45988.22189976852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45988.22189976852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45988.22189976852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45988.22189976852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45988.22189976852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45988.22189976852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45988.22189976852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45988.22189976852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45988.22189976852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45988.22189976852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45988.22189976852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45988.22189976852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45988.22189976852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45988.22189976852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45988.22189976852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45988.22189976852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45988.22189976852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45988.22189976852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45988.22189976852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45988.22189976852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45988.22189976852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45988.22189976852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45988.22189976852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45988.22189976852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45988.22189976852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45988.22189976852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45988.22189976852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45988.22189976852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45988.22189976852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45988.22189976852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45988.22189976852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45988.22189976852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45988.22189976852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45988.22189976852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45988.22189976852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45988.22189976852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45988.22189976852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45988.22189976852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45988.22189976852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45988.22189976852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45988.22189976852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45988.22189976852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45988.22189976852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45988.22189976852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45988.22189976852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45988.22189976852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45988.22189976852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45988.22189976852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45988.22189976852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45988.22189976852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45988.22189976852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45988.22189976852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45988.22189976852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45988.22189976852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45988.22189976852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45988.22189976852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45988.22189976852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45988.22189976852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45988.22189976852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45988.22189976852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45988.22189976852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45988.22189976852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45988.22189976852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45988.22189976852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45988.22189976852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45988.22189976852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45988.22189976852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45988.22189976852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45988.22189976852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45988.22189976852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45988.22189976852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45988.22189976852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45988.22189976852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45988.22189976852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45988.22189976852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45988.22189976852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45988.22189976852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45988.22189976852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45988.22189976852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45988.22189976852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45988.22189976852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45988.22189976852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45988.22189976852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45988.22189976852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45988.22189976852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45988.22189976852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45988.22189976852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45988.22189976852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45988.22189976852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45988.22189976852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45988.22189976852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45988.22189976852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45988.22189976852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45988.22189976852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45988.22189976852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45988.22189976852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45988.22189976852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45988.22189976852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45988.22189976852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45988.22189976852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45988.22189976852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45988.22189976852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45988.22189976852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45988.22189976852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45988.22189976852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45988.22189976852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45988.22189976852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45988.22189976852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45988.22189976852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45988.22189976852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45988.22189976852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45988.22189976852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45988.22189976852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45988.22189976852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45988.22189976852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45988.22189976852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45988.22189976852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45988.22189976852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45988.22189976852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45988.22189976852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45988.22189976852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45988.22189976852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45988.22189976852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45988.22189976852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45988.22189976852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45988.22189976852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45988.22189976852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45988.22189976852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45988.22189976852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45988.22189976852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45988.22189976852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45988.22189976852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45988.22189976852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45988.22189976852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45988.22189976852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45988.22189976852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45988.22189976852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45988.22189976852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45988.22189976852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45988.22189976852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45988.22189976852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45988.22189976852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45988.22189976852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45988.22189976852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45988.22189976852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45988.22189976852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45988.22189976852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45988.22189976852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45988.22189976852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45988.22189976852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45988.22189976852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45988.22189976852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45988.22189976852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45988.22189976852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45988.22189976852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45988.22189976852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45988.22189976852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45988.22189976852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45988.22189976852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45988.22189976852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45988.22189976852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45988.22189976852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45988.22189976852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45988.22189976852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45988.22189976852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45988.22189976852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45988.22189976852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45988.22189976852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45988.22189976852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45988.22189976852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45988.22189976852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45988.22189976852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45988.22189976852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45988.22189976852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45988.22189976852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45988.22189976852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45988.22189976852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45988.22189976852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45988.22189976852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45988.22189976852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45988.22189976852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45988.22189976852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45988.22189976852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45988.22189976852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45988.22189976852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45988.22189976852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45988.22189976852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45988.22189976852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45988.22189976852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45988.22189976852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45988.22189976852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45988.22189976852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45988.22189976852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45988.22189976852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45988.22189976852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45988.22189976852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45988.22189976852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45988.22189976852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45988.22189976852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45988.22189976852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45988.22189976852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45988.22189976852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45988.22189976852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45988.22189976852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45988.22189976852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45988.22189976852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45988.22189976852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45988.22189976852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45988.22189976852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45988.22189976852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45988.22189976852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45988.22189976852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45988.22189976852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45988.22189976852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45988.22189976852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45988.22189976852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45988.22189976852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45988.22189976852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45988.22189976852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45988.22189976852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45988.22189976852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45988.22189976852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45988.22189976852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45988.22189976852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45988.22189976852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45988.22189976852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45988.22189976852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45988.22189976852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45988.22189976852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45988.22189976852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45988.22189976852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45988.22189976852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45988.22189976852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45988.22189976852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45988.22189976852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45988.22189976852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45988.22189976852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45988.22189976852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45988.22189976852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45988.22189976852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45988.22189976852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45988.22189976852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45988.22189976852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45988.22189976852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45988.22189976852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45988.22189976852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45988.22189976852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45988.22189976852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45988.22189976852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45988.22189976852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45988.22189976852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45988.22189976852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45988.22189976852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45988.22189976852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45988.22189976852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45988.22189976852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45988.22189976852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45988.22189976852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45988.22189976852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45988.22189976852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45988.22189976852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45988.22189976852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45988.22189976852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45988.22189976852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45988.22189976852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45988.22189976852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45988.22189976852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45988.22189976852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45988.22189976852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45988.22189976852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45988.22189976852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45988.22189976852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45988.22189976852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45988.22189976852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45988.22189976852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45988.22189976852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45988.22189976852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45988.22189976852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45988.22189976852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45988.22189976852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45988.22189976852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45988.22189976852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45988.22189976852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45988.22189976852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45988.22189976852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45988.22189976852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45988.22189976852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45988.22189976852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45988.22189976852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45988.22189976852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45988.22189976852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45988.22189976852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45988.22189976852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45988.22189976852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45988.22189976852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45988.22189976852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45988.22189976852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45988.22189976852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45988.22189976852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45988.22189976852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45988.22189976852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45988.22189976852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45988.22189976852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45988.22189976852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45988.22189976852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45988.22189976852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45988.22189976852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45988.22189976852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45988.22189976852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45988.22189976852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45988.22189976852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45988.22189976852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45988.22189976852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45988.22189976852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45988.22189976852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45988.22189976852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45988.22189976852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45988.22189976852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45988.22189976852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45988.22189976852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45988.22189976852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45988.22189976852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45988.22189976852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45988.22189976852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45988.22189976852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45988.22189976852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45988.22189976852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45988.22189976852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45988.22189976852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45988.22189976852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45988.22189976852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45988.22189976852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45988.22189976852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45988.22189976852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45988.22189976852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45988.22189976852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45988.22189976852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45988.22189976852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45988.22189976852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45988.22189976852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45988.22189976852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45988.22189976852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45988.22189976852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45988.22189976852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45988.22189976852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45988.22189976852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45988.22189976852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45988.22189976852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45988.22189976852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45988.22189976852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45988.22189976852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45988.22189976852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45988.22189976852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45988.22189976852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45988.22189976852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45988.22189976852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45988.22189976852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45988.22189976852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45988.22189976852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45988.22189976852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45988.22189976852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45988.22189976852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45988.22189976852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45988.22189976852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45988.22189976852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45988.22189976852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45988.22189976852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45988.22189976852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45988.22189976852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45988.22189976852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45988.22189976852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45988.22189976852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45988.22189976852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45988.22189976852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45988.22189976852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45988.22189976852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45988.22189976852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45988.22189976852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45988.22189976852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45988.22189976852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45988.22189976852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45988.22189976852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45988.22189976852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45988.22189976852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45988.22189976852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45988.22189976852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45988.22189976852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45988.22189976852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45988.22189976852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45988.22189976852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45988.22189976852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45988.22189976852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45988.22189976852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45988.22189976852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45988.22189976852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45988.22189976852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45988.22189976852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45988.22189976852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45988.22189976852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45988.22189976852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45988.22189976852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45988.22189976852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45988.22189976852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45988.22189976852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45988.22189976852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45988.22189976852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45988.22189976852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45988.22189976852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45988.22189976852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45988.22189976852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45988.22189976852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45988.22189976852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45988.22189976852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45988.22189976852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45988.22189976852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45988.22189976852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45988.22189976852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45988.22189976852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45988.22189976852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45988.22189976852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45988.22189976852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45988.22189976852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45988.22189976852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45988.22189976852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45988.22189976852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45988.22189976852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45988.22189976852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45988.22189976852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45988.22189976852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45988.22189976852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45988.22189976852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45988.22189976852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45988.22189976852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45988.22189976852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45988.22189976852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45988.22189976852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45988.22189976852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45988.22189976852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45988.22189976852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45988.22189976852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45988.22189976852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45988.22189976852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45988.22189976852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45988.22189976852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45988.22189976852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45988.22189976852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45988.22189976852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45988.22189976852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45988.22189976852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45988.22189976852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45988.22189976852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45988.22189976852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45988.22189976852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45988.22189976852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45988.22189976852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45988.22189976852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45988.22189976852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45988.22189976852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45988.22189976852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45988.22189976852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45988.22189976852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45988.22189976852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45988.22189976852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45988.22189976852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45988.22189976852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45988.22189976852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45988.22189976852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45988.22189976852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45988.22189976852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45988.22189976852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45988.22189976852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45988.22189976852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45988.22189976852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45988.22189976852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45988.22189976852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45988.22189976852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45988.22189976852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45988.22189976852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45988.22189976852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45988.22189976852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45988.22189976852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45988.22189976852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45988.22189976852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45988.22189976852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45988.22189976852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45988.22189976852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45988.22189976852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45988.22189976852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45988.22189976852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45988.22189976852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45988.22189976852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45988.22189976852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45988.22189976852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45988.22189976852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45988.22189976852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45988.22189976852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45988.22189976852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45988.22189976852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45988.22189976852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45988.22189976852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45988.22189976852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45988.22189976852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45988.22189976852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45988.22189976852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45988.22189976852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45988.22189976852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45988.22189976852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45988.22189976852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45988.22189976852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45988.22189976852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45988.22189976852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45988.22189976852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45988.22189976852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45988.22189976852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45988.22189976852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45988.22189976852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45988.22189976852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45988.22189976852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45988.22189976852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45988.22189976852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45988.22189976852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45988.22189976852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45988.22189976852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45988.22189976852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45988.22189976852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45988.22189976852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45988.22189976852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45988.22189976852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45988.22189976852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45988.22189976852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45988.22189976852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45988.22189976852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45988.22189976852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45988.22189976852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45988.22189976852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45988.22189976852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45988.22189976852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45988.22189976852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45988.22189976852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45988.22189976852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45988.22189976852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45988.22189976852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45988.22189976852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45988.22189976852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45988.22189976852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45988.22189976852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45988.22189976852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45988.22189976852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45988.22189976852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45988.22189976852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45988.22189976852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45988.22189976852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45988.22189976852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45988.22189976852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45988.22189976852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45988.22189976852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45988.22189976852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45988.22189976852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45988.22189976852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45988.22189976852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45988.22189976852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45988.22189976852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45988.22189976852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45988.22189976852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45988.22189976852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45988.22189976852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45988.22189976852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45988.22189976852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45988.22189976852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45988.22189976852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45988.22189976852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45988.22189976852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45988.22189976852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45988.22189976852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45988.22189976852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45988.22189976852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45988.22189976852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45988.22189976852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45988.22189976852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45988.22189976852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45988.22189976852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45988.22189976852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45988.22189976852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45988.22189976852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45988.22189976852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45988.22189976852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45988.22189976852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45988.22189976852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45988.22189976852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45988.22189976852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45988.22189976852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45988.22189976852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45988.22189976852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45988.22189976852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45988.22189976852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45988.22189976852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45988.22189976852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45988.22189976852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45988.22189976852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45988.22189976852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45988.22189976852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45988.22189976852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45988.22189976852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45988.22189976852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45988.22189976852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45988.22189976852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45988.22189976852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45988.22189976852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45988.22189976852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45988.22189976852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45988.22189976852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45988.22189976852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45988.22189976852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45988.22189976852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45988.22189976852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45988.22189976852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45988.22189976852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45988.22189976852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45988.22189976852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45988.22189976852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45988.22189976852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45988.22189976852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45988.22189976852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45988.22189976852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45988.22189976852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45988.22189976852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45988.22189976852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45988.22189976852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45988.22189976852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45988.22189976852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45988.22189976852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45988.22189976852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45988.22189976852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45988.22189976852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45988.22189976852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45988.22189976852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45988.22189976852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45988.22189976852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45988.22189976852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45988.22189976852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45988.22189976852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45988.22189976852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45988.22189976852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45988.22189976852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45988.22189976852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45988.22189976852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45988.22189976852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45988.22189976852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45988.22189976852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45988.22189976852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45988.22189976852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45988.22189976852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45988.22189976852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45988.22189976852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45988.22189976852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45988.22189976852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45988.22189976852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45988.22189976852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45988.22189976852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45988.22189976852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45988.22189976852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45988.22189976852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45988.22189976852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45988.22189976852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45988.22189976852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45988.22189976852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45988.22189976852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45988.22189976852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45988.22189976852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45988.22189976852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45988.22189976852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45988.22189976852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45988.22189976852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45988.22189976852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45988.22189976852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45988.22189976852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45988.22189976852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45988.22189976852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45988.22189976852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45988.22189976852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45988.22189976852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45988.22189976852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45988.22189976852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45988.22189976852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45988.22189976852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45988.22189976852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45988.22189976852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45988.22189976852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45988.22189976852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45988.22189976852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45988.22189976852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45988.22189976852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45988.22189976852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45988.22189976852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45988.22189976852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45988.22189976852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45988.22189976852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45988.22189976852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45988.22189976852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45988.22189976852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45988.22189976852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45988.22189976852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45988.22189976852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45988.22189976852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45988.22189976852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45988.22189976852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45988.22189976852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45988.22189976852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45988.22189976852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45988.22189976852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45988.22189976852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45988.22189976852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45988.22189976852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45988.22189976852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45988.22189976852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45988.22189976852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45988.22189976852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45988.22189976852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45988.22189976852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45988.22189976852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45988.22189976852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45988.22189976852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45988.22189976852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45988.22189976852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45988.22189976852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45988.22189976852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45988.22189976852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45988.22189976852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45988.22189976852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45988.22189976852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45988.22189976852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45988.22189976852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45988.22189976852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45988.22189976852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45988.22189976852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45988.22189976852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45988.22189976852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45988.22189976852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45988.22189976852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45988.22189976852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45988.22189976852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45988.22189976852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45988.22189976852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45988.22189976852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45988.22189976852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45988.22189976852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45988.22189976852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45988.22189976852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45988.22189976852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45988.22189976852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45988.22189976852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45988.22189976852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45988.22189976852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45988.22189976852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45988.22189976852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45988.22189976852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45988.22189976852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45988.22189976852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45988.22189976852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45988.22189976852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45988.22189976852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45988.22189976852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45988.22189976852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45988.22189976852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45988.22189976852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45988.22189976852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45988.22189976852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45988.22189976852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45988.22189976852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45988.22189976852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45988.22189976852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45988.22189976852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45988.22189976852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45988.22189976852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45988.22189976852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45988.22189976852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45988.22189976852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45988.22189976852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45988.22189976852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45988.22189976852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45988.22189976852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45988.22189976852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45988.22189976852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45988.22189976852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45988.22189976852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45988.22189976852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45988.22189976852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45988.22189976852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45988.22189976852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45988.22189976852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45988.22189976852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45988.22189976852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45988.22189976852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45988.22189976852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45988.22189976852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45988.22189976852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45988.22189976852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45988.22189976852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45988.22189976852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45988.22189976852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45988.22189976852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45988.22189976852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45988.22189976852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45988.22189976852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45988.22189976852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45988.22189976852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45988.22189976852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45988.22189976852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45988.22189976852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284.74118217592331</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7.5371990744315553E-2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45988.22189976852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45988.22189976852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45988.22189976852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45988.22189976852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45988.22189976852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45988.22189976852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45988.22189976852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45988.22189976852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45988.22189976852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45988.22189976852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45988.22189976852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45988.22189976852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45988.22189976852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45988.22189976852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45988.22189976852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45988.22189976852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45988.22189976852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45988.22189976852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45988.22189976852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45988.22189976852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45988.22189976852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45988.22189976852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45988.22189976852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45988.22189976852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45988.22189976852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45988.22189976852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45988.22189976852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45988.22189976852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45988.22189976852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45988.22189976852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45988.22189976852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45988.22189976852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45988.22189976852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45988.22189976852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45988.22189976852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45988.22189976852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45988.22189976852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45988.22189976852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45988.22189976852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45988.22189976852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45988.22189976852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45988.22189976852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45988.22189976852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45988.22189976852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45988.22189976852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45988.22189976852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45988.22189976852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45988.22189976852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45988.22189976852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45988.22189976852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45988.22189976852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45988.22189976852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45988.22189976852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45988.22189976852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45988.22189976852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45988.22189976852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45988.22189976852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45988.22189976852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45988.22189976852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45988.22189976852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45988.22189976852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45988.22189976852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45988.22189976852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45988.22189976852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45988.22189976852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45988.22189976852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45988.22189976852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45988.22189976852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45988.22189976852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45988.22189976852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45988.22189976852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45988.22189976852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45988.22189976852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45988.22189976852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45988.22189976852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45988.22189976852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45988.22189976852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45988.22189976852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45988.22189976852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45988.22189976852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45988.22189976852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45988.22189976852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45988.22189976852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45988.22189976852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45988.22189976852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45988.22189976852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45988.22189976852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45988.22189976852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45988.22189976852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45988.22189976852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45988.22189976852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45988.22189976852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45988.22189976852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45988.22189976852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45988.22189976852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45988.22189976852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45988.22189976852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45988.22189976852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45988.22189976852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45988.22189976852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45988.22189976852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45988.22189976852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45988.22189976852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45988.22189976852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45988.22189976852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45988.22189976852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45988.22189976852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45988.22189976852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45988.22189976852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45988.22189976852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45988.22189976852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45988.22189976852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45988.22189976852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45988.22189976852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45988.22189976852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45988.22189976852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45988.22189976852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45988.22189976852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45988.22189976852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45988.22189976852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45988.22189976852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45988.22189976852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45988.22189976852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45988.22189976852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45988.22189976852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45988.22189976852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45988.22189976852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45988.22189976852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45988.22189976852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45988.22189976852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45988.22189976852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45988.22189976852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45988.22189976852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45988.22189976852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45988.22189976852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45988.22189976852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45988.22189976852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45988.22189976852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45988.22189976852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45988.22189976852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45988.22189976852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45988.22189976852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45988.22189976852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45988.22189976852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45988.22189976852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45988.22189976852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45988.22189976852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45988.22189976852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45988.22189976852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45988.22189976852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45988.22189976852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45988.22189976852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45988.22189976852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45988.22189976852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45988.22189976852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45988.22189976852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45988.22189976852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45988.22189976852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45988.22189976852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45988.22189976852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45988.22189976852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45988.22189976852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45988.22189976852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45988.22189976852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45988.22189976852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45988.22189976852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45988.22189976852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45988.22189976852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45988.22189976852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45988.22189976852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45988.22189976852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45988.22189976852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45988.22189976852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45988.22189976852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45988.22189976852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45988.22189976852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45988.22189976852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45988.22189976852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45988.22189976852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45988.22189976852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45988.22189976852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45988.22189976852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45988.22189976852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45988.22189976852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45988.22189976852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45988.22189976852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45988.22189976852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45988.22189976852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45988.22189976852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45988.22189976852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45988.22189976852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45988.22189976852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45988.22189976852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45988.22189976852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45988.22189976852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45988.22189976852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45988.22189976852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45988.22189976852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45988.22189976852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45988.22189976852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45988.22189976852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45988.22189976852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45988.22189976852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45988.22189976852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45988.22189976852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45988.22189976852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45988.22189976852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45988.22189976852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45988.22189976852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45988.22189976852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45988.22189976852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45988.22189976852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45988.22189976852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45988.22189976852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45988.22189976852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45988.22189976852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45988.22189976852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45988.22189976852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45988.22189976852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45988.22189976852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45988.22189976852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45988.22189976852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45988.22189976852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45988.22189976852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45988.22189976852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45988.22189976852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45988.22189976852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45988.22189976852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45988.22189976852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45988.22189976852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45988.22189976852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45988.22189976852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45988.22189976852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45988.22189976852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45988.22189976852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45988.22189976852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45988.22189976852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45988.22189976852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45988.22189976852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45988.22189976852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45988.22189976852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45988.22189976852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45988.22189976852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45988.22189976852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45988.22189976852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45988.22189976852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45988.22189976852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45988.22189976852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45988.22189976852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45988.22189976852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45988.22189976852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45988.22189976852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45988.22189976852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45988.22189976852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45988.22189976852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45988.22189976852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45988.22189976852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45988.22189976852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45988.22189976852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45988.22189976852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45988.22189976852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45988.22189976852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45988.22189976852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45988.22189976852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45988.22189976852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45988.22189976852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45988.22189976852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45988.22189976852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45988.22189976852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45988.22189976852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45988.22189976852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45988.22189976852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45988.22189976852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45988.22189976852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45988.22189976852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45988.22189976852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45988.22189976852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45988.22189976852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45988.22189976852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45988.22189976852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45988.22189976852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45988.22189976852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45988.22189976852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45988.22189976852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45988.22189976852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45988.22189976852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45988.22189976852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45988.22189976852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45988.22189976852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45988.22189976852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45988.22189976852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45988.22189976852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45988.22189976852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45988.22189976852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45988.22189976852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45988.22189976852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45988.22189976852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45988.22189976852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45988.22189976852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45988.22189976852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45988.22189976852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45988.22189976852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45988.22189976852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45988.22189976852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45988.22189976852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45988.22189976852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45988.22189976852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45988.22189976852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45988.22189976852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45988.22189976852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45988.22189976852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45988.22189976852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45988.22189976852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45988.22189976852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45988.22189976852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45988.22189976852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45988.22189976852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45988.22189976852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45988.22189976852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45988.22189976852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45988.22189976852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45988.22189976852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45988.22189976852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45988.22189976852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45988.22189976852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45988.22189976852</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96.389839583331195</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62.03302245370287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39.560788657407102</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6.8486011574059376</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45988.22189976852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45988.22189976852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45988.22189976852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45988.22189976852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45988.22189976852</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0"/>
      <c r="E11" s="37"/>
      <c r="F11" s="38"/>
      <c r="G11" s="149">
        <f t="shared" ca="1" si="2"/>
        <v>45988.22189976852</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45988.22189976852</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45988.22189976852</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45988.22189976852</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45988.22189976852</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45988.22189976852</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45988.22189976852</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45988.22189976852</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45988.22189976852</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45988.22189976852</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45988.22189976852</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45988.22189976852</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45988.22189976852</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45988.22189976852</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45988.22189976852</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45988.22189976852</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45988.22189976852</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45988.22189976852</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45988.22189976852</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45988.22189976852</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45988.22189976852</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45988.22189976852</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45988.22189976852</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45988.22189976852</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45988.22189976852</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45988.22189976852</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45988.22189976852</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45988.22189976852</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0.15905254629615229</v>
      </c>
      <c r="H2" s="72">
        <v>45988.062800925924</v>
      </c>
      <c r="I2" s="124" t="str">
        <f>IFERROR(VLOOKUP(D2,DB!A:F,6,0),"")</f>
        <v>Generator-SG</v>
      </c>
      <c r="J2" s="146" t="str">
        <f>IFERROR(VLOOKUP(D2,DB!A:G,7,0),"")</f>
        <v>Dead</v>
      </c>
      <c r="K2" s="127" t="s">
        <v>39122</v>
      </c>
      <c r="L2" s="147" t="str">
        <f>IFERROR(VLOOKUP(D2,DB!A:I,9,0),"")</f>
        <v>Latis</v>
      </c>
    </row>
    <row r="3" spans="1:16382" ht="31.5" customHeight="1">
      <c r="A3"/>
      <c r="B3" s="124" t="str">
        <f>IFERROR(VLOOKUP(D3,DB!A:K,11,0),"")</f>
        <v/>
      </c>
      <c r="C3" s="125"/>
      <c r="D3" s="124"/>
      <c r="E3" s="106"/>
      <c r="F3"/>
      <c r="G3" s="72">
        <f ca="1">IFERROR(NOW()-F3,"-")</f>
        <v>45988.22189976852</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45988.22189976852</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45988.22189976852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45988.22189976852</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45988.22189976852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45988.22189976852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45988.22189976852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45988.22189976852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45988.22189976852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45988.22189976852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45988.22189976852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45988.22189976852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45988.22189976852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45988.22189976852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45988.22189976852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45988.22189976852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45988.22189976852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45988.22189976852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45988.22189976852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45988.22189976852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45988.22189976852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45988.22189976852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45988.22189976852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45988.22189976852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45988.22189976852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45988.22189976852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45988.22189976852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45988.22189976852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45988.22189976852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45988.22189976852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45988.22189976852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45988.22189976852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45988.22189976852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45988.22189976852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45988.22189976852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45988.22189976852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45988.22189976852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2025-11-27T02:21:31Z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