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65" documentId="13_ncr:1_{F6CB121F-512D-4AA6-A0C1-0FB36C537598}" xr6:coauthVersionLast="47" xr6:coauthVersionMax="47" xr10:uidLastSave="{DED94FC6-B1DD-46E4-A285-DD5F55A02371}"/>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<sst xmlns="http://schemas.openxmlformats.org/spreadsheetml/2006/main" count="180286" uniqueCount="39127">
  <si>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</si>
  <si>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</si>
  <si>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</si>
  <si>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</si>
  <si>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</si>
  <si>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</si>
  <si>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</si>
  <si>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</si>
  <si>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</si>
  <si>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</si>
  <si>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</si>
  <si>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</si>
  <si>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</si>
  <si>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</si>
  <si>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</si>
  <si>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</si>
  <si>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</si>
  <si>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</si>
  <si>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</si>
  <si>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</si>
  <si>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</si>
  <si>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</si>
  <si>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</si>
  <si>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</si>
  <si>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</si>
  <si>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</si>
  <si>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</si>
  <si>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</si>
  <si>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</si>
  <si>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</si>
  <si>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</si>
  <si>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</si>
  <si>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</si>
  <si>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</si>
  <si>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</si>
  <si>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</si>
  <si>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</si>
  <si>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</si>
  <si>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</si>
  <si>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</si>
  <si>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</si>
  <si>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</si>
  <si>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</si>
  <si>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</si>
  <si>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</si>
  <si>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</si>
  <si>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</si>
  <si>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</si>
  <si>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</si>
  <si>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</si>
  <si>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</si>
  <si>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</si>
  <si>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</si>
  <si>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</si>
  <si>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</si>
  <si>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</si>
  <si>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</si>
  <si>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</si>
  <si>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</si>
  <si>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</si>
  <si>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</si>
  <si>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</si>
  <si>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</si>
  <si>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</si>
  <si>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</si>
  <si>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</si>
  <si>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</si>
  <si>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</si>
  <si>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</si>
  <si>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</si>
  <si>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</si>
  <si>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</si>
  <si>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</si>
  <si>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</si>
  <si>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</si>
  <si>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</si>
  <si>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</si>
  <si>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</si>
  <si>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</si>
  <si>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</si>
  <si>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</si>
  <si>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</si>
  <si>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</si>
  <si>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</si>
  <si>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</si>
  <si>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</si>
  <si>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</si>
  <si>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</si>
  <si>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</si>
  <si>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</si>
  <si>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</si>
  <si>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</si>
  <si>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</si>
  <si>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</si>
  <si>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</si>
  <si>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</si>
  <si>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</si>
  <si>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</si>
  <si>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</si>
  <si>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</si>
  <si>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</si>
  <si>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</si>
  <si>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</si>
  <si>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</si>
  <si>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</si>
  <si>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</si>
  <si>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</si>
  <si>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</si>
  <si>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</si>
  <si>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</si>
  <si>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</si>
  <si>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</si>
  <si>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</si>
  <si>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</si>
  <si>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</si>
  <si>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</si>
  <si>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</si>
  <si>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</si>
  <si>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</si>
  <si>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</si>
  <si>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</si>
  <si>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</si>
  <si>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</si>
  <si>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</si>
  <si>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</si>
  <si>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</si>
  <si>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</si>
  <si>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</si>
  <si>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</si>
  <si>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</si>
  <si>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</si>
  <si>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</si>
  <si>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</si>
  <si>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</si>
  <si>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</si>
  <si>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</si>
  <si>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</si>
  <si>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</si>
  <si>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</si>
  <si>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</si>
  <si>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</si>
  <si>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</si>
  <si>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</si>
  <si>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</si>
  <si>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</si>
  <si>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</si>
  <si>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</si>
  <si>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</si>
  <si>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</si>
  <si>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</si>
  <si>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</si>
  <si>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</si>
  <si>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</si>
  <si>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</si>
  <si>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</si>
  <si>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</si>
  <si>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</si>
  <si>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</si>
  <si>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</si>
  <si>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</si>
  <si>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</si>
  <si>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</si>
  <si>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</si>
  <si>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</si>
  <si>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</si>
  <si>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</si>
  <si>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</si>
  <si>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</si>
  <si>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</si>
  <si>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</si>
  <si>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</si>
  <si>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</si>
  <si>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</si>
  <si>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</si>
  <si>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</si>
  <si>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</si>
  <si>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</si>
  <si>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</si>
  <si>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</si>
  <si>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</si>
  <si>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</si>
  <si>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</si>
  <si>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</si>
  <si>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</si>
  <si>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</si>
  <si>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</si>
  <si>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</si>
  <si>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</si>
  <si>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</si>
  <si>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</si>
  <si>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</si>
  <si>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</si>
  <si>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</si>
  <si>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</si>
  <si>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</si>
  <si>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</si>
  <si>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</si>
  <si>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</si>
  <si>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</si>
  <si>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</si>
  <si>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</si>
  <si>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</si>
  <si>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</si>
  <si>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</si>
  <si>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</si>
  <si>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</si>
  <si>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</si>
  <si>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</si>
  <si>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</si>
  <si>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</si>
  <si>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</si>
  <si>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</si>
  <si>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</si>
  <si>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</si>
  <si>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</si>
  <si>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</si>
  <si>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</si>
  <si>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</si>
  <si>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</si>
  <si>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</si>
  <si>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</si>
  <si>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</si>
  <si>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</si>
  <si>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</si>
  <si>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</si>
  <si>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</si>
  <si>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</si>
  <si>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</si>
  <si>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</si>
  <si>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</si>
  <si>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</si>
  <si>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</si>
  <si>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</si>
  <si>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</si>
  <si>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</si>
  <si>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</si>
  <si>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</si>
  <si>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</si>
  <si>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</si>
  <si>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</si>
  <si>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</si>
  <si>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</si>
  <si>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</si>
  <si>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</si>
  <si>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</si>
  <si>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</si>
  <si>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</si>
  <si>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</si>
  <si>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</si>
  <si>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</si>
  <si>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</si>
  <si>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</si>
  <si>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</si>
  <si>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</si>
  <si>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</si>
  <si>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</si>
  <si>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</si>
  <si>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</si>
  <si>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</si>
  <si>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</si>
  <si>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</si>
  <si>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</si>
  <si>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</si>
  <si>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</si>
  <si>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</si>
  <si>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</si>
  <si>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</si>
  <si>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</si>
  <si>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</si>
  <si>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</si>
  <si>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</si>
  <si>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</si>
  <si>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</si>
  <si>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</si>
  <si>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</si>
  <si>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</si>
  <si>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</si>
  <si>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</si>
  <si>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</si>
  <si>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</si>
  <si>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</si>
  <si>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</si>
  <si>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</si>
  <si>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</si>
  <si>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</si>
  <si>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</si>
  <si>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</si>
  <si>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</si>
  <si>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</si>
  <si>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</si>
  <si>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</si>
  <si>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</si>
  <si>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</si>
  <si>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</si>
  <si>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</si>
  <si>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</si>
  <si>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</si>
  <si>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</si>
  <si>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</si>
  <si>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</si>
  <si>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</si>
  <si>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</si>
  <si>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</si>
  <si>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</si>
  <si>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</si>
  <si>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</si>
  <si>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</si>
  <si>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</si>
  <si>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</si>
  <si>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</si>
  <si>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</si>
  <si>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</si>
  <si>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</si>
  <si>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</si>
  <si>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</si>
  <si>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</si>
  <si>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</si>
  <si>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</si>
  <si>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</si>
  <si>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</si>
  <si>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</si>
  <si>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</si>
  <si>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</si>
  <si>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</si>
  <si>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</si>
  <si>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</si>
  <si>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</si>
  <si>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</si>
  <si>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</si>
  <si>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</si>
  <si>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</si>
  <si>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</si>
  <si>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</si>
  <si>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</si>
  <si>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</si>
  <si>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</si>
  <si>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</si>
  <si>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</si>
  <si>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</si>
  <si>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</si>
  <si>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</si>
  <si>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</si>
  <si>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</si>
  <si>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</si>
  <si>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</si>
  <si>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</si>
  <si>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</si>
  <si>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</si>
  <si>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</si>
  <si>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</si>
  <si>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</si>
  <si>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</si>
  <si>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</si>
  <si>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</si>
  <si>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</si>
  <si>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</si>
  <si>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</si>
  <si>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</si>
  <si>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</si>
  <si>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</si>
  <si>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</si>
  <si>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</si>
  <si>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</si>
  <si>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</si>
  <si>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</si>
  <si>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</si>
  <si>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</si>
  <si>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</si>
  <si>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</si>
  <si>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</si>
  <si>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</si>
  <si>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</si>
  <si>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</si>
  <si>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</si>
  <si>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</si>
  <si>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</si>
  <si>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</si>
  <si>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</si>
  <si>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</si>
  <si>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</si>
  <si>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</si>
  <si>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</si>
  <si>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</si>
  <si>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</si>
  <si>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</si>
  <si>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</si>
  <si>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</si>
  <si>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</si>
  <si>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</si>
  <si>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</si>
  <si>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</si>
  <si>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</si>
  <si>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</si>
  <si>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</si>
  <si>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</si>
  <si>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</si>
  <si>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</si>
  <si>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</si>
  <si>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</si>
  <si>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</si>
  <si>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</si>
  <si>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</si>
  <si>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</si>
  <si>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</si>
  <si>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</si>
  <si>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</si>
  <si>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</si>
  <si>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</si>
  <si>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</si>
  <si>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</si>
  <si>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</si>
  <si>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</si>
  <si>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</si>
  <si>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</si>
  <si>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</si>
  <si>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</si>
  <si>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</si>
  <si>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</si>
  <si>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</si>
  <si>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</si>
  <si>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</si>
  <si>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</si>
  <si>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</si>
  <si>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</si>
  <si>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</si>
  <si>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</si>
  <si>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</si>
  <si>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</si>
  <si>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</si>
  <si>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</si>
  <si>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</si>
  <si>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</si>
  <si>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</si>
  <si>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</si>
  <si>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</si>
  <si>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</si>
  <si>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</si>
  <si>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</si>
  <si>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</si>
  <si>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</si>
  <si>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</si>
  <si>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</si>
  <si>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</si>
  <si>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</si>
  <si>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</si>
  <si>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</si>
  <si>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</si>
  <si>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</si>
  <si>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</si>
  <si>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</si>
  <si>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</si>
  <si>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</si>
  <si>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</si>
  <si>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</si>
  <si>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</si>
  <si>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</si>
  <si>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</si>
  <si>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</si>
  <si>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</si>
  <si>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</si>
  <si>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</si>
  <si>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</si>
  <si>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</si>
  <si>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</si>
  <si>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</si>
  <si>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</si>
  <si>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</si>
  <si>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</si>
  <si>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</si>
  <si>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</si>
  <si>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</si>
  <si>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</si>
  <si>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</si>
  <si>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</si>
  <si>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</si>
  <si>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</si>
  <si>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</si>
  <si>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</si>
  <si>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</si>
  <si>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</si>
  <si>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</si>
  <si>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</si>
  <si>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</si>
  <si>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</si>
  <si>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</si>
  <si>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</si>
  <si>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</si>
  <si>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</si>
  <si>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</si>
  <si>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</si>
  <si>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</si>
  <si>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</si>
  <si>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</si>
  <si>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</si>
  <si>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</si>
  <si>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</si>
  <si>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</si>
  <si>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</si>
  <si>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</si>
  <si>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</si>
  <si>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</si>
  <si>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</si>
  <si>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</si>
  <si>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</si>
  <si>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</si>
  <si>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</si>
  <si>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</si>
  <si>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</si>
  <si>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</si>
  <si>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</si>
  <si>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</si>
  <si>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</si>
  <si>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</si>
  <si>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</si>
  <si>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</si>
  <si>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</si>
  <si>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</si>
  <si>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</si>
  <si>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</si>
  <si>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</si>
  <si>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</si>
  <si>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</si>
  <si>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</si>
  <si>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</si>
  <si>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</si>
  <si>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</si>
  <si>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</si>
  <si>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</si>
  <si>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</si>
  <si>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</si>
  <si>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</si>
  <si>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</si>
  <si>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</si>
  <si>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</si>
  <si>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</si>
  <si>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</si>
  <si>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</si>
  <si>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</si>
  <si>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</si>
  <si>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</si>
  <si>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</si>
  <si>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</si>
  <si>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</si>
  <si>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</si>
  <si>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</si>
  <si>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</si>
  <si>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</si>
  <si>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</si>
  <si>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</si>
  <si>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</si>
  <si>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</si>
  <si>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</si>
  <si>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</si>
  <si>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</si>
  <si>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</si>
  <si>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</si>
  <si>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</si>
  <si>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</si>
  <si>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</si>
  <si>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</si>
  <si>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</si>
  <si>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</si>
  <si>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</si>
  <si>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</si>
  <si>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</si>
  <si>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</si>
  <si>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</si>
  <si>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</si>
  <si>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</si>
  <si>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</si>
  <si>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</si>
  <si>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</si>
  <si>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</si>
  <si>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</si>
  <si>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</si>
  <si>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</si>
  <si>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</si>
  <si>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</si>
  <si>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</si>
  <si>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</si>
  <si>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</si>
  <si>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</si>
  <si>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</si>
  <si>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</si>
  <si>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</si>
  <si>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</si>
  <si>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</si>
  <si>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</si>
  <si>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</si>
  <si>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</si>
  <si>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</si>
  <si>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</si>
  <si>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</si>
  <si>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</si>
  <si>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</si>
  <si>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</si>
  <si>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</si>
  <si>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</si>
  <si>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</si>
  <si>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</si>
  <si>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</si>
  <si>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</si>
  <si>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</si>
  <si>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</si>
  <si>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</si>
  <si>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</si>
  <si>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</si>
  <si>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</si>
  <si>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</si>
  <si>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</si>
  <si>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</si>
  <si>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</si>
  <si>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</si>
  <si>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</si>
  <si>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</si>
  <si>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</si>
  <si>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</si>
  <si>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</si>
  <si>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</si>
  <si>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</si>
  <si>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</si>
  <si>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</si>
  <si>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</si>
  <si>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</si>
  <si>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</si>
  <si>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</si>
  <si>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</si>
  <si>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</si>
  <si>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</si>
  <si>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</si>
  <si>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</si>
  <si>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</si>
  <si>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</si>
  <si>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</si>
  <si>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</si>
  <si>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</si>
  <si>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</si>
  <si>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</si>
  <si>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</si>
  <si>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</si>
  <si>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</si>
  <si>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</si>
  <si>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</si>
  <si>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</si>
  <si>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</si>
  <si>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</si>
  <si>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</si>
  <si>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</si>
  <si>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</si>
  <si>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</si>
  <si>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</si>
  <si>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</si>
  <si>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</si>
  <si>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</si>
  <si>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</si>
  <si>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</si>
  <si>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</si>
  <si>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</si>
  <si>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</si>
  <si>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</si>
  <si>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</si>
  <si>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</si>
  <si>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</si>
  <si>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</si>
  <si>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</si>
  <si>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</si>
  <si>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</si>
  <si>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</si>
  <si>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</si>
  <si>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</si>
  <si>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</si>
  <si>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</si>
  <si>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</si>
  <si>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</si>
  <si>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</si>
  <si>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</si>
  <si>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</si>
  <si>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</si>
  <si>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</si>
  <si>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</si>
  <si>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</si>
  <si>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</si>
  <si>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</si>
  <si>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</si>
  <si>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</si>
  <si>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</si>
  <si>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</si>
  <si>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</si>
  <si>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</si>
  <si>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</si>
  <si>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</si>
  <si>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</si>
  <si>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</si>
  <si>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</si>
  <si>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</si>
  <si>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</si>
  <si>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</si>
  <si>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</si>
  <si>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</si>
  <si>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</si>
  <si>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</si>
  <si>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</si>
  <si>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</si>
  <si>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</si>
  <si>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</si>
  <si>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</si>
  <si>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</si>
  <si>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</si>
  <si>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</si>
  <si>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</si>
  <si>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</si>
  <si>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</si>
  <si>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</si>
  <si>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</si>
  <si>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</si>
  <si>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</si>
  <si>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</si>
  <si>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</si>
  <si>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</si>
  <si>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</si>
  <si>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</si>
  <si>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</si>
  <si>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</si>
  <si>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</si>
  <si>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</si>
  <si>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</si>
  <si>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</si>
  <si>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</si>
  <si>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</si>
  <si>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</si>
  <si>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</si>
  <si>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</si>
  <si>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</si>
  <si>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</si>
  <si>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</si>
  <si>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</si>
  <si>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</si>
  <si>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</si>
  <si>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</si>
  <si>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</si>
  <si>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</si>
  <si>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</si>
  <si>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</si>
  <si>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</si>
  <si>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</si>
  <si>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</si>
  <si>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</si>
  <si>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</si>
  <si>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</si>
  <si>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</si>
  <si>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</si>
  <si>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</si>
  <si>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</si>
  <si>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</si>
  <si>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</si>
  <si>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</si>
  <si>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</si>
  <si>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</si>
  <si>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</si>
  <si>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</si>
  <si>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</si>
  <si>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</si>
  <si>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</si>
  <si>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</si>
  <si>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</si>
  <si>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</si>
  <si>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</si>
  <si>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</si>
  <si>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</si>
  <si>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</si>
  <si>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</si>
  <si>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</si>
  <si>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</si>
  <si>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</si>
  <si>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</si>
  <si>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</si>
  <si>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</si>
  <si>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</si>
  <si>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</si>
  <si>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</si>
  <si>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</si>
  <si>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</si>
  <si>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</si>
  <si>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</si>
  <si>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</si>
  <si>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</si>
  <si>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</si>
  <si>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</si>
  <si>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</si>
  <si>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</si>
  <si>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</si>
  <si>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</si>
  <si>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</si>
  <si>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</si>
  <si>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</si>
  <si>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</si>
  <si>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</si>
  <si>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</si>
  <si>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</si>
  <si>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</si>
  <si>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</si>
  <si>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</si>
  <si>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</si>
  <si>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</si>
  <si>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</si>
  <si>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</si>
  <si>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</si>
  <si>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</si>
  <si>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</si>
  <si>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</si>
  <si>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</si>
  <si>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</si>
  <si>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</si>
  <si>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</si>
  <si>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</si>
  <si>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</si>
  <si>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</si>
  <si>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</si>
  <si>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</si>
  <si>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</si>
  <si>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</si>
  <si>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</si>
  <si>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</si>
  <si>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</si>
  <si>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</si>
  <si>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</si>
  <si>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</si>
  <si>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</si>
  <si>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</si>
  <si>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</si>
  <si>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</si>
  <si>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</si>
  <si>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</si>
  <si>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</si>
  <si>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</si>
  <si>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</si>
  <si>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</si>
  <si>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</si>
  <si>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</si>
  <si>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</si>
  <si>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</si>
  <si>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</si>
  <si>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</si>
  <si>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</si>
  <si>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</si>
  <si>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</si>
  <si>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</si>
  <si>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</si>
  <si>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</si>
  <si>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</si>
  <si>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</si>
  <si>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</si>
  <si>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</si>
  <si>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</si>
  <si>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</si>
  <si>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</si>
  <si>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</si>
  <si>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</si>
  <si>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</si>
  <si>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</si>
  <si>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</si>
  <si>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</si>
  <si>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</si>
  <si>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</si>
  <si>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</si>
  <si>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</si>
  <si>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</si>
  <si>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</si>
  <si>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</si>
  <si>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</si>
  <si>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</si>
  <si>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</si>
  <si>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</si>
  <si>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</si>
  <si>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</si>
  <si>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</si>
  <si>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</si>
  <si>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</si>
  <si>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</si>
  <si>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</si>
  <si>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</si>
  <si>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</si>
  <si>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</si>
  <si>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</si>
  <si>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</si>
  <si>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</si>
  <si>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</si>
  <si>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</si>
  <si>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</si>
  <si>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</si>
  <si>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</si>
  <si>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</si>
  <si>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</si>
  <si>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</si>
  <si>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</si>
  <si>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</si>
  <si>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</si>
  <si>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</si>
  <si>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</si>
  <si>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</si>
  <si>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</si>
  <si>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</si>
  <si>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</si>
  <si>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</si>
  <si>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</si>
  <si>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</si>
  <si>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</si>
  <si>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</si>
  <si>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</si>
  <si>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</si>
  <si>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</si>
  <si>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</si>
  <si>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</si>
  <si>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</si>
  <si>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</si>
  <si>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</si>
  <si>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</si>
  <si>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</si>
  <si>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</si>
  <si>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</si>
  <si>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</si>
  <si>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</si>
  <si>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</si>
  <si>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</si>
  <si>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</si>
  <si>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</si>
  <si>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</si>
  <si>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</si>
  <si>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</si>
  <si>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</si>
  <si>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</si>
  <si>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</si>
  <si>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</si>
  <si>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</si>
  <si>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</si>
  <si>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</si>
  <si>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</si>
  <si>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</si>
  <si>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</si>
  <si>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</si>
  <si>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</si>
  <si>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</si>
  <si>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</si>
  <si>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</si>
  <si>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</si>
  <si>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</si>
  <si>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</si>
  <si>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</si>
  <si>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</si>
  <si>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</si>
  <si>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</si>
  <si>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</si>
  <si>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</si>
  <si>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</si>
  <si>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</si>
  <si>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</si>
  <si>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</si>
  <si>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</si>
  <si>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</si>
  <si>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</si>
  <si>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</si>
  <si>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</si>
  <si>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</si>
  <si>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</si>
  <si>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</si>
  <si>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</si>
  <si>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</si>
  <si>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</si>
  <si>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</si>
  <si>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</si>
  <si>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</si>
  <si>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</si>
  <si>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</si>
  <si>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</si>
  <si>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</si>
  <si>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</si>
  <si>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</si>
  <si>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</si>
  <si>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</si>
  <si>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</si>
  <si>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</si>
  <si>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</si>
  <si>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</si>
  <si>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</si>
  <si>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</si>
  <si>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</si>
  <si>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</si>
  <si>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</si>
  <si>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</si>
  <si>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</si>
  <si>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</si>
  <si>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</si>
  <si>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</si>
  <si>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</si>
  <si>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</si>
  <si>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</si>
  <si>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</si>
  <si>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</si>
  <si>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</si>
  <si>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</si>
  <si>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</si>
  <si>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</si>
  <si>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</si>
  <si>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</si>
  <si>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</si>
  <si>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</si>
  <si>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</si>
  <si>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</si>
  <si>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</si>
  <si>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</si>
  <si>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</si>
  <si>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</si>
  <si>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</si>
  <si>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</si>
  <si>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</si>
  <si>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</si>
  <si>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</si>
  <si>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</si>
  <si>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</si>
  <si>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</si>
  <si>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</si>
  <si>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</si>
  <si>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</si>
  <si>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</si>
  <si>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</si>
  <si>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</si>
  <si>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</si>
  <si>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</si>
  <si>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</si>
  <si>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</si>
  <si>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</si>
  <si>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</si>
  <si>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</si>
  <si>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</si>
  <si>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</si>
  <si>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</si>
  <si>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</si>
  <si>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</si>
  <si>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</si>
  <si>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</si>
  <si>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</si>
  <si>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</si>
  <si>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</si>
  <si>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</si>
  <si>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</si>
  <si>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</si>
  <si>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</si>
  <si>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</si>
  <si>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</si>
  <si>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</si>
  <si>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</si>
  <si>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</si>
  <si>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</si>
  <si>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</si>
  <si>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</si>
  <si>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</si>
  <si>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</si>
  <si>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</si>
  <si>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</si>
  <si>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</si>
  <si>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</si>
  <si>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</si>
  <si>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</si>
  <si>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</si>
  <si>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</si>
  <si>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</si>
  <si>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</si>
  <si>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</si>
  <si>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</si>
  <si>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</si>
  <si>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</si>
  <si>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</si>
  <si>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</si>
  <si>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</si>
  <si>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</si>
  <si>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</si>
  <si>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</si>
  <si>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</si>
  <si>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</si>
  <si>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</si>
  <si>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</si>
  <si>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</si>
  <si>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</si>
  <si>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</si>
  <si>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</si>
  <si>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</si>
  <si>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</si>
  <si>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</si>
  <si>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</si>
  <si>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</si>
  <si>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</si>
  <si>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</si>
  <si>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</si>
  <si>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</si>
  <si>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</si>
  <si>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</si>
  <si>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</si>
  <si>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</si>
  <si>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</si>
  <si>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</si>
  <si>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</si>
  <si>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</si>
  <si>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</si>
  <si>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</si>
  <si>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</si>
  <si>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</si>
  <si>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</si>
  <si>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</si>
  <si>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</si>
  <si>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</si>
  <si>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</si>
  <si>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</si>
  <si>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</si>
  <si>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</si>
  <si>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</si>
  <si>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</si>
  <si>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</si>
  <si>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</si>
  <si>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</si>
  <si>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</si>
  <si>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</si>
  <si>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</si>
  <si>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</si>
  <si>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</si>
  <si>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</si>
  <si>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</si>
  <si>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</si>
  <si>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</si>
  <si>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</si>
  <si>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</si>
  <si>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</si>
  <si>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</si>
  <si>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</si>
  <si>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</si>
  <si>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</si>
  <si>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</si>
  <si>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</si>
  <si>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</si>
  <si>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</si>
  <si>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</si>
  <si>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</si>
  <si>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</si>
  <si>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</si>
  <si>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</si>
  <si>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</si>
  <si>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</si>
  <si>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</si>
  <si>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</si>
  <si>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</si>
  <si>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</si>
  <si>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</si>
  <si>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</si>
  <si>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</si>
  <si>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</si>
  <si>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</si>
  <si>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</si>
  <si>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</si>
  <si>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</si>
  <si>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</si>
  <si>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</si>
  <si>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</si>
  <si>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</si>
  <si>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</si>
  <si>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</si>
  <si>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</si>
  <si>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</si>
  <si>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</si>
  <si>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</si>
  <si>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</si>
  <si>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</si>
  <si>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</si>
  <si>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</si>
  <si>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</si>
  <si>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</si>
  <si>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</si>
  <si>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</si>
  <si>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</si>
  <si>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</si>
  <si>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</si>
  <si>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</si>
  <si>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</si>
  <si>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</si>
  <si>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</si>
  <si>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</si>
  <si>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</si>
  <si>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</si>
  <si>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</si>
  <si>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</si>
  <si>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</si>
  <si>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</si>
  <si>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</si>
  <si>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</si>
  <si>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</si>
  <si>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</si>
  <si>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</si>
  <si>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</si>
  <si>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</si>
  <si>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</si>
  <si>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</si>
  <si>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</si>
  <si>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</si>
  <si>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</si>
  <si>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</si>
  <si>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</si>
  <si>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</si>
  <si>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</si>
  <si>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</si>
  <si>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</si>
  <si>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</si>
  <si>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</si>
  <si>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</si>
  <si>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</si>
  <si>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</si>
  <si>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</si>
  <si>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</si>
  <si>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</si>
  <si>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</si>
  <si>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</si>
  <si>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</si>
  <si>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</si>
  <si>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</si>
  <si>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</si>
  <si>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</si>
  <si>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</si>
  <si>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</si>
  <si>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</si>
  <si>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</si>
  <si>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</si>
  <si>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</si>
  <si>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</si>
  <si>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</si>
  <si>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</si>
  <si>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</si>
  <si>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</si>
  <si>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</si>
  <si>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</si>
  <si>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</si>
  <si>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</si>
  <si>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</si>
  <si>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</si>
  <si>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</si>
  <si>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</si>
  <si>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</si>
  <si>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</si>
  <si>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</si>
  <si>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</si>
  <si>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</si>
  <si>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</si>
  <si>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</si>
  <si>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</si>
  <si>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</si>
  <si>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</si>
  <si>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</si>
  <si>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</si>
  <si>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</si>
  <si>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</si>
  <si>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</si>
  <si>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</si>
  <si>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</si>
  <si>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</si>
  <si>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</si>
  <si>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</si>
  <si>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</si>
  <si>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</si>
  <si>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</si>
  <si>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</si>
  <si>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</si>
  <si>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</si>
  <si>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</si>
  <si>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</si>
  <si>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</si>
  <si>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</si>
  <si>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</si>
  <si>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</si>
  <si>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</si>
  <si>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</si>
  <si>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</si>
  <si>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</si>
  <si>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</si>
  <si>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</si>
  <si>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</si>
  <si>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</si>
  <si>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</si>
  <si>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</si>
  <si>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</si>
  <si>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</si>
  <si>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</si>
  <si>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</si>
  <si>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</si>
  <si>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</si>
  <si>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</si>
  <si>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</si>
  <si>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</si>
  <si>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</si>
  <si>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</si>
  <si>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</si>
  <si>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</si>
  <si>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</si>
  <si>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</si>
  <si>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</si>
  <si>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</si>
  <si>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</si>
  <si>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</si>
  <si>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</si>
  <si>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</si>
  <si>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</si>
  <si>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</si>
  <si>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</si>
  <si>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</si>
  <si>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</si>
  <si>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</si>
  <si>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</si>
  <si>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</si>
  <si>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</si>
  <si>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</si>
  <si>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</si>
  <si>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</si>
  <si>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</si>
  <si>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</si>
  <si>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</si>
  <si>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</si>
  <si>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</si>
  <si>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</si>
  <si>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</si>
  <si>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</si>
  <si>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</si>
  <si>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</si>
  <si>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</si>
  <si>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</si>
  <si>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</si>
  <si>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</si>
  <si>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</si>
  <si>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</si>
  <si>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</si>
  <si>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</si>
  <si>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</si>
  <si>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</si>
  <si>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</si>
  <si>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</si>
  <si>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</si>
  <si>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</si>
  <si>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</si>
  <si>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</si>
  <si>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</si>
  <si>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</si>
  <si>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</si>
  <si>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</si>
  <si>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</si>
  <si>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</si>
  <si>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</si>
  <si>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</si>
  <si>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</si>
  <si>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</si>
  <si>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</si>
  <si>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</si>
  <si>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</si>
  <si>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</si>
  <si>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</si>
  <si>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</si>
  <si>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</si>
  <si>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</si>
  <si>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</si>
  <si>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</si>
  <si>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</si>
  <si>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</si>
  <si>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</si>
  <si>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</si>
  <si>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</si>
  <si>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</si>
  <si>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</si>
  <si>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</si>
  <si>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</si>
  <si>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</si>
  <si>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</si>
  <si>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</si>
  <si>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</si>
  <si>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</si>
  <si>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</si>
  <si>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</si>
  <si>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</si>
  <si>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</si>
  <si>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</si>
  <si>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</si>
  <si>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</si>
  <si>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</si>
  <si>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</si>
  <si>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</si>
  <si>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</si>
  <si>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</si>
  <si>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</si>
  <si>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</si>
  <si>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</si>
  <si>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</si>
  <si>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</si>
  <si>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</si>
  <si>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</si>
  <si>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</si>
  <si>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</si>
  <si>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</si>
  <si>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</si>
  <si>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</si>
  <si>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</si>
  <si>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</si>
  <si>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</si>
  <si>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</si>
  <si>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</si>
  <si>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</si>
  <si>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</si>
  <si>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</si>
  <si>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</si>
  <si>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</si>
  <si>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</si>
  <si>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</si>
  <si>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</si>
  <si>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</si>
  <si>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</si>
  <si>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</si>
  <si>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</si>
  <si>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</si>
  <si>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</si>
  <si>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</si>
  <si>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</si>
  <si>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</si>
  <si>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</si>
  <si>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</si>
  <si>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</si>
  <si>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</si>
  <si>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</si>
  <si>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</si>
  <si>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</si>
  <si>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</si>
  <si>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</si>
  <si>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</si>
  <si>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</si>
  <si>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</si>
  <si>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</si>
  <si>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</si>
  <si>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</si>
  <si>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</si>
  <si>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</si>
  <si>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</si>
  <si>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</si>
  <si>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</si>
  <si>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</si>
  <si>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</si>
  <si>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</si>
  <si>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</si>
  <si>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</si>
  <si>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</si>
  <si>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</si>
  <si>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</si>
  <si>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</si>
  <si>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</si>
  <si>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</si>
  <si>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</si>
  <si>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</si>
  <si>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</si>
  <si>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</si>
  <si>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</si>
  <si>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</si>
  <si>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</si>
  <si>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</si>
  <si>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</si>
  <si>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</si>
  <si>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</si>
  <si>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</si>
  <si>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</si>
  <si>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</si>
  <si>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</si>
  <si>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</si>
  <si>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</si>
  <si>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</si>
  <si>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</si>
  <si>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</si>
  <si>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</si>
  <si>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</si>
  <si>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</si>
  <si>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</si>
  <si>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</si>
  <si>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</si>
  <si>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</si>
  <si>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</si>
  <si>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</si>
  <si>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</si>
  <si>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</si>
  <si>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</si>
  <si>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</si>
  <si>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</si>
  <si>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</si>
  <si>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</si>
  <si>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</si>
  <si>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</si>
  <si>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</si>
  <si>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</si>
  <si>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</si>
  <si>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</si>
  <si>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</si>
  <si>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</si>
  <si>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</si>
  <si>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</si>
  <si>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</si>
  <si>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</si>
  <si>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</si>
  <si>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</si>
  <si>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</si>
  <si>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</si>
  <si>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</si>
  <si>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</si>
  <si>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</si>
  <si>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</si>
  <si>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</si>
  <si>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</si>
  <si>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</si>
  <si>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</si>
  <si>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</si>
  <si>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</si>
  <si>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</si>
  <si>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</si>
  <si>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</si>
  <si>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</si>
  <si>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</si>
  <si>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</si>
  <si>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</si>
  <si>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</si>
  <si>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</si>
  <si>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</si>
  <si>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</si>
  <si>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</si>
  <si>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</si>
  <si>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</si>
  <si>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</si>
  <si>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</si>
  <si>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</si>
  <si>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</si>
  <si>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</si>
  <si>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</si>
  <si>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</si>
  <si>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</si>
  <si>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</si>
  <si>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</si>
  <si>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</si>
  <si>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</si>
  <si>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</si>
  <si>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</si>
  <si>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</si>
  <si>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</si>
  <si>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</si>
  <si>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</si>
  <si>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</si>
  <si>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</si>
  <si>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</si>
  <si>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</si>
  <si>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</si>
  <si>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</si>
  <si>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</si>
  <si>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</si>
  <si>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</si>
  <si>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</si>
  <si>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</si>
  <si>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</si>
  <si>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</si>
  <si>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</si>
  <si>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</si>
  <si>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</si>
  <si>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</si>
  <si>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</si>
  <si>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</si>
  <si>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</si>
  <si>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</si>
  <si>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</si>
  <si>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</si>
  <si>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</si>
  <si>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</si>
  <si>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</si>
  <si>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</si>
  <si>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</si>
  <si>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</si>
  <si>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</si>
  <si>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</si>
  <si>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</si>
  <si>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</si>
  <si>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</si>
  <si>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</si>
  <si>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</si>
  <si>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</si>
  <si>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</si>
  <si>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</si>
  <si>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</si>
  <si>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</si>
  <si>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</si>
  <si>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</si>
  <si>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</si>
  <si>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</si>
  <si>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</si>
  <si>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</si>
  <si>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</si>
  <si>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</si>
  <si>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</si>
  <si>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</si>
  <si>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</si>
  <si>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</si>
  <si>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</si>
  <si>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</si>
  <si>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</si>
  <si>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</si>
  <si>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</si>
  <si>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</si>
  <si>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</si>
  <si>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</si>
  <si>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</si>
  <si>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</si>
  <si>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</si>
  <si>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</si>
  <si>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</si>
  <si>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</si>
  <si>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</si>
  <si>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</si>
  <si>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</si>
  <si>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</si>
  <si>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</si>
  <si>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</si>
  <si>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</si>
  <si>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</si>
  <si>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</si>
  <si>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</si>
  <si>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</si>
  <si>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</si>
  <si>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</si>
  <si>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</si>
  <si>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</si>
  <si>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</si>
  <si>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</si>
  <si>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</si>
  <si>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</si>
  <si>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</si>
  <si>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</si>
  <si>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</si>
  <si>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</si>
  <si>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</si>
  <si>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</si>
  <si>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</si>
  <si>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</si>
  <si>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</si>
  <si>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</si>
  <si>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</si>
  <si>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</si>
  <si>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</si>
  <si>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</si>
  <si>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</si>
  <si>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</si>
  <si>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</si>
  <si>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</si>
  <si>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</si>
  <si>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</si>
  <si>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</si>
  <si>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</si>
  <si>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</si>
  <si>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</si>
  <si>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</si>
  <si>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</si>
  <si>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</si>
  <si>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</si>
  <si>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</si>
  <si>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</si>
  <si>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</si>
  <si>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</si>
  <si>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</si>
  <si>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</si>
  <si>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</si>
  <si>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</si>
  <si>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</si>
  <si>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</si>
  <si>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</si>
  <si>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</si>
  <si>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</si>
  <si>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</si>
  <si>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</si>
  <si>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</si>
  <si>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</si>
  <si>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</si>
  <si>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</si>
  <si>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</si>
  <si>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</si>
  <si>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</si>
  <si>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</si>
  <si>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</si>
  <si>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</si>
  <si>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</si>
  <si>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</si>
  <si>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</si>
  <si>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</si>
  <si>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</si>
  <si>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</si>
  <si>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</si>
  <si>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</si>
  <si>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</si>
  <si>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</si>
  <si>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</si>
  <si>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</si>
  <si>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</si>
  <si>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</si>
  <si>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</si>
  <si>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</si>
  <si>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</si>
  <si>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</si>
  <si>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</si>
  <si>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</si>
  <si>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</si>
  <si>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</si>
  <si>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</si>
  <si>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</si>
  <si>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</si>
  <si>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</si>
  <si>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</si>
  <si>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</si>
  <si>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</si>
  <si>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</si>
  <si>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</si>
  <si>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</si>
  <si>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</si>
  <si>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</si>
  <si>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</si>
  <si>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</si>
  <si>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</si>
  <si>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</si>
  <si>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</si>
  <si>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</si>
  <si>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</si>
  <si>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</si>
  <si>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</si>
  <si>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</si>
  <si>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</si>
  <si>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</si>
  <si>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</si>
  <si>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</si>
  <si>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</si>
  <si>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</si>
  <si>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</si>
  <si>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</si>
  <si>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</si>
  <si>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</si>
  <si>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</si>
  <si>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</si>
  <si>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</si>
  <si>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</si>
  <si>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</si>
  <si>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</si>
  <si>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</si>
  <si>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</si>
  <si>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</si>
  <si>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</si>
  <si>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</si>
  <si>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</si>
  <si>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</si>
  <si>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</si>
  <si>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</si>
  <si>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</si>
  <si>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</si>
  <si>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</si>
  <si>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</si>
  <si>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</si>
  <si>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</si>
  <si>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</si>
  <si>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</si>
  <si>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</si>
  <si>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</si>
  <si>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</si>
  <si>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</si>
  <si>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</si>
  <si>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</si>
  <si>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</si>
  <si>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</si>
  <si>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</si>
  <si>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</si>
  <si>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</si>
  <si>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</si>
  <si>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</si>
  <si>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</si>
  <si>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</si>
  <si>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</si>
  <si>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</si>
  <si>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</si>
  <si>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</si>
  <si>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</si>
  <si>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</si>
  <si>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</si>
  <si>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</si>
  <si>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</si>
  <si>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</si>
  <si>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</si>
  <si>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</si>
  <si>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</si>
  <si>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</si>
  <si>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</si>
  <si>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</si>
  <si>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</si>
  <si>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</si>
  <si>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</si>
  <si>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</si>
  <si>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</si>
  <si>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</si>
  <si>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</si>
  <si>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</si>
  <si>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</si>
  <si>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</si>
  <si>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</si>
  <si>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</si>
  <si>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</si>
  <si>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</si>
  <si>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</si>
  <si>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</si>
  <si>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</si>
  <si>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</si>
  <si>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</si>
  <si>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</si>
  <si>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</si>
  <si>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</si>
  <si>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</si>
  <si>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</si>
  <si>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</si>
  <si>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</si>
  <si>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</si>
  <si>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</si>
  <si>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</si>
  <si>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</si>
  <si>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</si>
  <si>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</si>
  <si>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</si>
  <si>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</si>
  <si>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</si>
  <si>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</si>
  <si>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</si>
  <si>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</si>
  <si>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</si>
  <si>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</si>
  <si>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</si>
  <si>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</si>
  <si>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</si>
  <si>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</si>
  <si>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</si>
  <si>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</si>
  <si>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</si>
  <si>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</si>
  <si>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</si>
  <si>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</si>
  <si>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</si>
  <si>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</si>
  <si>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</si>
  <si>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</si>
  <si>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</si>
  <si>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</si>
  <si>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</si>
  <si>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</si>
  <si>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</si>
  <si>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</si>
  <si>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</si>
  <si>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</si>
  <si>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</si>
  <si>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</si>
  <si>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</si>
  <si>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</si>
  <si>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</si>
  <si>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</si>
  <si>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</si>
  <si>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</si>
  <si>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</si>
  <si>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</si>
  <si>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</si>
  <si>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</si>
  <si>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</si>
  <si>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</si>
  <si>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</si>
  <si>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</si>
  <si>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</si>
  <si>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</si>
  <si>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</si>
  <si>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</si>
  <si>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</si>
  <si>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</si>
  <si>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</si>
  <si>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</si>
  <si>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</si>
  <si>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</si>
  <si>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</si>
  <si>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</si>
  <si>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</si>
  <si>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</si>
  <si>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</si>
  <si>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</si>
  <si>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</si>
  <si>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</si>
  <si>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</si>
  <si>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</si>
  <si>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</si>
  <si>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</si>
  <si>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</si>
  <si>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</si>
  <si>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</si>
  <si>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</si>
  <si>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</si>
  <si>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</si>
  <si>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</si>
  <si>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</si>
  <si>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</si>
  <si>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</si>
  <si>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</si>
  <si>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</si>
  <si>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</si>
  <si>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</si>
  <si>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</si>
  <si>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</si>
  <si>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</si>
  <si>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</si>
  <si>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</si>
  <si>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</si>
  <si>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</si>
  <si>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</si>
  <si>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</si>
  <si>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</si>
  <si>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</si>
  <si>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</si>
  <si>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</si>
  <si>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</si>
  <si>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</si>
  <si>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</si>
  <si>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</si>
  <si>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</si>
  <si>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</si>
  <si>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</si>
  <si>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</si>
  <si>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</si>
  <si>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</si>
  <si>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</si>
  <si>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</si>
  <si>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</si>
  <si>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</si>
  <si>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</si>
  <si>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</si>
  <si>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</si>
  <si>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</si>
  <si>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</si>
  <si>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</si>
  <si>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</si>
  <si>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</si>
  <si>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</si>
  <si>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</si>
  <si>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</si>
  <si>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</si>
  <si>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</si>
  <si>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</si>
  <si>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</si>
  <si>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</si>
  <si>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</si>
  <si>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</si>
  <si>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</si>
  <si>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</si>
  <si>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</si>
  <si>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</si>
  <si>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</si>
  <si>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</si>
  <si>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</si>
  <si>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</si>
  <si>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</si>
  <si>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</si>
  <si>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</si>
  <si>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</si>
  <si>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</si>
  <si>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</si>
  <si>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</si>
  <si>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</si>
  <si>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</si>
  <si>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</si>
  <si>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</si>
  <si>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</si>
  <si>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</si>
  <si>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</si>
  <si>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</si>
  <si>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</si>
  <si>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</si>
  <si>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</si>
  <si>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</si>
  <si>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</si>
  <si>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</si>
  <si>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</si>
  <si>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</si>
  <si>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</si>
  <si>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</si>
  <si>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</si>
  <si>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</si>
  <si>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</si>
  <si>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</si>
  <si>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</si>
  <si>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</si>
  <si>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</si>
  <si>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</si>
  <si>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</si>
  <si>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</si>
  <si>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</si>
  <si>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</si>
  <si>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</si>
  <si>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</si>
  <si>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</si>
  <si>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</si>
  <si>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</si>
  <si>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</si>
  <si>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</si>
  <si>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</si>
  <si>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</si>
  <si>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</si>
  <si>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</si>
  <si>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</si>
  <si>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</si>
  <si>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</si>
  <si>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</si>
  <si>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</si>
  <si>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</si>
  <si>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</si>
  <si>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</si>
  <si>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</si>
  <si>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</si>
  <si>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</si>
  <si>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</si>
  <si>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</si>
  <si>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</si>
  <si>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</si>
  <si>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</si>
  <si>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</si>
  <si>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</si>
  <si>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</si>
  <si>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</si>
  <si>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</si>
  <si>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</si>
  <si>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</si>
  <si>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</si>
  <si>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</si>
  <si>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</si>
  <si>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</si>
  <si>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</si>
  <si>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</si>
  <si>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</si>
  <si>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</si>
  <si>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</si>
  <si>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</si>
  <si>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</si>
  <si>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</si>
  <si>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</si>
  <si>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</si>
  <si>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</si>
  <si>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</si>
  <si>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</si>
  <si>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</si>
  <si>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</si>
  <si>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</si>
  <si>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</si>
  <si>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</si>
  <si>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</si>
  <si>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</si>
  <si>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</si>
  <si>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</si>
  <si>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</si>
  <si>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</si>
  <si>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</si>
  <si>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</si>
  <si>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</si>
  <si>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</si>
  <si>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</si>
  <si>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</si>
  <si>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</si>
  <si>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</si>
  <si>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</si>
  <si>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</si>
  <si>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</si>
  <si>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</si>
  <si>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</si>
  <si>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</si>
  <si>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</si>
  <si>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</si>
  <si>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</si>
  <si>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</si>
  <si>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</si>
  <si>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</si>
  <si>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</si>
  <si>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</si>
  <si>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</si>
  <si>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</si>
  <si>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</si>
  <si>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</si>
  <si>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</si>
  <si>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</si>
  <si>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</si>
  <si>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</si>
  <si>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</si>
  <si>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</si>
  <si>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</si>
  <si>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</si>
  <si>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</si>
  <si>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</si>
  <si>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</si>
  <si>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</si>
  <si>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</si>
  <si>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</si>
  <si>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</si>
  <si>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</si>
  <si>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</si>
  <si>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</si>
  <si>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</si>
  <si>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</si>
  <si>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</si>
  <si>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</si>
  <si>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</si>
  <si>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</si>
  <si>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</si>
  <si>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</si>
  <si>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</si>
  <si>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</si>
  <si>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</si>
  <si>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</si>
  <si>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</si>
  <si>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</si>
  <si>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</si>
  <si>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</si>
  <si>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</si>
  <si>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</si>
  <si>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</si>
  <si>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</si>
  <si>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</si>
  <si>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</si>
  <si>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</si>
  <si>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</si>
  <si>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</si>
  <si>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</si>
  <si>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</si>
  <si>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</si>
  <si>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</si>
  <si>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</si>
  <si>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</si>
  <si>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</si>
  <si>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</si>
  <si>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</si>
  <si>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</si>
  <si>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</si>
  <si>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</si>
  <si>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</si>
  <si>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</si>
  <si>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</si>
  <si>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</si>
  <si>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</si>
  <si>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</si>
  <si>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</si>
  <si>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</si>
  <si>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</si>
  <si>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</si>
  <si>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</si>
  <si>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</si>
  <si>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</si>
  <si>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</si>
  <si>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</si>
  <si>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</si>
  <si>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</si>
  <si>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</si>
  <si>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</si>
  <si>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</si>
  <si>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</si>
  <si>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</si>
  <si>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</si>
  <si>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</si>
  <si>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</si>
  <si>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</si>
  <si>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</si>
  <si>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</si>
  <si>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</si>
  <si>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</si>
  <si>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</si>
  <si>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</si>
  <si>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</si>
  <si>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</si>
  <si>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</si>
  <si>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</si>
  <si>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</si>
  <si>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</si>
  <si>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</si>
  <si>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</si>
  <si>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</si>
  <si>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</si>
  <si>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</si>
  <si>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</si>
  <si>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</si>
  <si>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</si>
  <si>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</si>
  <si>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</si>
  <si>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</si>
  <si>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</si>
  <si>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</si>
  <si>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</si>
  <si>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</si>
  <si>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</si>
  <si>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</si>
  <si>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</si>
  <si>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</si>
  <si>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</si>
  <si>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</si>
  <si>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</si>
  <si>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</si>
  <si>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</si>
  <si>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</si>
  <si>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</si>
  <si>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</si>
  <si>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</si>
  <si>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</si>
  <si>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</si>
  <si>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</si>
  <si>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</si>
  <si>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</si>
  <si>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</si>
  <si>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</si>
  <si>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</si>
  <si>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</si>
  <si>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</si>
  <si>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</si>
  <si>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</si>
  <si>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</si>
  <si>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</si>
  <si>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</si>
  <si>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</si>
  <si>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</si>
  <si>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</si>
  <si>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</si>
  <si>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</si>
  <si>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</si>
  <si>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</si>
  <si>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</si>
  <si>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</si>
  <si>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</si>
  <si>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</si>
  <si>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</si>
  <si>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</si>
  <si>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</si>
  <si>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</si>
  <si>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</si>
  <si>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</si>
  <si>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</si>
  <si>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</si>
  <si>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</si>
  <si>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</si>
  <si>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</si>
  <si>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</si>
  <si>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</si>
  <si>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</si>
  <si>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</si>
  <si>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</si>
  <si>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</si>
  <si>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</si>
  <si>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</si>
  <si>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</si>
  <si>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</si>
  <si>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</si>
  <si>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</si>
  <si>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</si>
  <si>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</si>
  <si>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</si>
  <si>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</si>
  <si>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</si>
  <si>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</si>
  <si>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</si>
  <si>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</si>
  <si>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</si>
  <si>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</si>
  <si>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</si>
  <si>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</si>
  <si>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</si>
  <si>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</si>
  <si>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</si>
  <si>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</si>
  <si>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</si>
  <si>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</si>
  <si>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</si>
  <si>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</si>
  <si>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</si>
  <si>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</si>
  <si>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</si>
  <si>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</si>
  <si>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</si>
  <si>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</si>
  <si>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</si>
  <si>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</si>
  <si>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</si>
  <si>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</si>
  <si>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</si>
  <si>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</si>
  <si>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</si>
  <si>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</si>
  <si>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</si>
  <si>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</si>
  <si>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</si>
  <si>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</si>
  <si>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</si>
  <si>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</si>
  <si>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</si>
  <si>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</si>
  <si>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</si>
  <si>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</si>
  <si>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</si>
  <si>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</si>
  <si>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</si>
  <si>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</si>
  <si>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</si>
  <si>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</si>
  <si>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</si>
  <si>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</si>
  <si>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</si>
  <si>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</si>
  <si>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</si>
  <si>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</si>
  <si>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</si>
  <si>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</si>
  <si>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</si>
  <si>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</si>
  <si>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</si>
  <si>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</si>
  <si>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</si>
  <si>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</si>
  <si>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</si>
  <si>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</si>
  <si>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</si>
  <si>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</si>
  <si>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</si>
  <si>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</si>
  <si>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</si>
  <si>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</si>
  <si>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</si>
  <si>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</si>
  <si>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</si>
  <si>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</si>
  <si>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</si>
  <si>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</si>
  <si>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</si>
  <si>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</si>
  <si>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</si>
  <si>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</si>
  <si>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</si>
  <si>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</si>
  <si>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</si>
  <si>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</si>
  <si>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</si>
  <si>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</si>
  <si>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</si>
  <si>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</si>
  <si>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</si>
  <si>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</si>
  <si>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</si>
  <si>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</si>
  <si>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</si>
  <si>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</si>
  <si>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</si>
  <si>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</si>
  <si>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</si>
  <si>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</si>
  <si>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</si>
  <si>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</si>
  <si>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</si>
  <si>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</si>
  <si>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</si>
  <si>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</si>
  <si>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</si>
  <si>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</si>
  <si>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</si>
  <si>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</si>
  <si>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</si>
  <si>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</si>
  <si>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</si>
  <si>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</si>
  <si>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</si>
  <si>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</si>
  <si>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</si>
  <si>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</si>
  <si>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</si>
  <si>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</si>
  <si>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</si>
  <si>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</si>
  <si>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</si>
  <si>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</si>
  <si>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</si>
  <si>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</si>
  <si>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</si>
  <si>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</si>
  <si>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</si>
  <si>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</si>
  <si>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</si>
  <si>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</si>
  <si>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</si>
  <si>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</si>
  <si>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</si>
  <si>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</si>
  <si>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</si>
  <si>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</si>
  <si>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</si>
  <si>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</si>
  <si>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</si>
  <si>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</si>
  <si>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</si>
  <si>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</si>
  <si>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</si>
  <si>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</si>
  <si>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</si>
  <si>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</si>
  <si>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</si>
  <si>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</si>
  <si>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</si>
  <si>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</si>
  <si>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</si>
  <si>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</si>
  <si>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</si>
  <si>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</si>
  <si>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</si>
  <si>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</si>
  <si>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</si>
  <si>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</si>
  <si>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</si>
  <si>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</si>
  <si>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</si>
  <si>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</si>
  <si>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</si>
  <si>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</si>
  <si>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</si>
  <si>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</si>
  <si>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</si>
  <si>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</si>
  <si>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</si>
  <si>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</si>
  <si>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</si>
  <si>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</si>
  <si>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</si>
  <si>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</si>
  <si>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</si>
  <si>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</si>
  <si>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</si>
  <si>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</si>
  <si>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</si>
  <si>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</si>
  <si>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</si>
  <si>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</si>
  <si>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</si>
  <si>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</si>
  <si>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</si>
  <si>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</si>
  <si>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</si>
  <si>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</si>
  <si>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</si>
  <si>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</si>
  <si>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</si>
  <si>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</si>
  <si>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</si>
  <si>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</si>
  <si>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</si>
  <si>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</si>
  <si>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</si>
  <si>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</si>
  <si>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</si>
  <si>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</si>
  <si>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</si>
  <si>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</si>
  <si>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</si>
  <si>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</si>
  <si>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</si>
  <si>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</si>
  <si>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</si>
  <si>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</si>
  <si>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</si>
  <si>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</si>
  <si>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</si>
  <si>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</si>
  <si>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</si>
  <si>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</si>
  <si>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</si>
  <si>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</si>
  <si>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</si>
  <si>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</si>
  <si>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</si>
  <si>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</si>
  <si>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</si>
  <si>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</si>
  <si>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</si>
  <si>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</si>
  <si>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</si>
  <si>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</si>
  <si>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</si>
  <si>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</si>
  <si>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</si>
  <si>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</si>
  <si>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</si>
  <si>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</si>
  <si>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</si>
  <si>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</si>
  <si>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</si>
  <si>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</si>
  <si>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</si>
  <si>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</si>
  <si>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</si>
  <si>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</si>
  <si>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</si>
  <si>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</si>
  <si>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</si>
  <si>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</si>
  <si>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</si>
  <si>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</si>
  <si>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</si>
  <si>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</si>
  <si>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</si>
  <si>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</si>
  <si>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</si>
  <si>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</si>
  <si>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</si>
  <si>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</si>
  <si>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</si>
  <si>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</si>
  <si>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</si>
  <si>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</si>
  <si>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</si>
  <si>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</si>
  <si>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</si>
  <si>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</si>
  <si>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</si>
  <si>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</si>
  <si>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</si>
  <si>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</si>
  <si>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</si>
  <si>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</si>
  <si>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</si>
  <si>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</si>
  <si>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</si>
  <si>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</si>
  <si>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</si>
  <si>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</si>
  <si>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</si>
  <si>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</si>
  <si>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</si>
  <si>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</si>
  <si>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</si>
  <si>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</si>
  <si>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</si>
  <si>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</si>
  <si>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</si>
  <si>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</si>
  <si>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</si>
  <si>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</si>
  <si>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</si>
  <si>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</si>
  <si>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</si>
  <si>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</si>
  <si>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</si>
  <si>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</si>
  <si>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</si>
  <si>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</si>
  <si>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</si>
  <si>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</si>
  <si>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</si>
  <si>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</si>
  <si>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</si>
  <si>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</si>
  <si>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</si>
  <si>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</si>
  <si>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</si>
  <si>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</si>
  <si>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</si>
  <si>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</si>
  <si>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</si>
  <si>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</si>
  <si>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</si>
  <si>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</si>
  <si>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</si>
  <si>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</si>
  <si>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</si>
  <si>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</si>
  <si>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</si>
  <si>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</si>
  <si>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</si>
  <si>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</si>
  <si>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</si>
  <si>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</si>
  <si>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</si>
  <si>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</si>
  <si>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</si>
  <si>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</si>
  <si>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</si>
  <si>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</si>
  <si>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</si>
  <si>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</si>
  <si>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</si>
  <si>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</si>
  <si>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</si>
  <si>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</si>
  <si>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</si>
  <si>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</si>
  <si>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</si>
  <si>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</si>
  <si>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</si>
  <si>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</si>
  <si>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</si>
  <si>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</si>
  <si>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</si>
  <si>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</si>
  <si>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</si>
  <si>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</si>
  <si>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</si>
  <si>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</si>
  <si>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</si>
  <si>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</si>
  <si>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</si>
  <si>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</si>
  <si>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</si>
  <si>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</si>
  <si>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</si>
  <si>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</si>
  <si>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</si>
  <si>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</si>
  <si>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</si>
  <si>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</si>
  <si>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</si>
  <si>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</si>
  <si>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</si>
  <si>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</si>
  <si>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</si>
  <si>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</si>
  <si>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</si>
  <si>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</si>
  <si>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</si>
  <si>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</si>
  <si>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</si>
  <si>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</si>
  <si>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</si>
  <si>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</si>
  <si>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</si>
  <si>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</si>
  <si>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</si>
  <si>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</si>
  <si>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</si>
  <si>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</si>
  <si>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</si>
  <si>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</si>
  <si>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</si>
  <si>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</si>
  <si>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</si>
  <si>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</si>
  <si>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</si>
  <si>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</si>
  <si>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</si>
  <si>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</si>
  <si>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</si>
  <si>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</si>
  <si>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</si>
  <si>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</si>
  <si>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</si>
  <si>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</si>
  <si>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</si>
  <si>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</si>
  <si>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</si>
  <si>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</si>
  <si>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</si>
  <si>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</si>
  <si>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</si>
  <si>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</si>
  <si>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</si>
  <si>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</si>
  <si>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</si>
  <si>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</si>
  <si>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</si>
  <si>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</si>
  <si>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</si>
  <si>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</si>
  <si>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</si>
  <si>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</si>
  <si>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</si>
  <si>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</si>
  <si>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</si>
  <si>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</si>
  <si>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</si>
  <si>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</si>
  <si>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</si>
  <si>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</si>
  <si>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</si>
  <si>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</si>
  <si>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</si>
  <si>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</si>
  <si>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</si>
  <si>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</si>
  <si>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</si>
  <si>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</si>
  <si>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</si>
  <si>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</si>
  <si>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</si>
  <si>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</si>
  <si>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</si>
  <si>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</si>
  <si>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</si>
  <si>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</si>
  <si>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</si>
  <si>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</si>
  <si>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</si>
  <si>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</si>
  <si>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</si>
  <si>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</si>
  <si>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</si>
  <si>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</si>
  <si>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</si>
  <si>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</si>
  <si>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</si>
  <si>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</si>
  <si>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</si>
  <si>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</si>
  <si>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</si>
  <si>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</si>
  <si>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</si>
  <si>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</si>
  <si>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</si>
  <si>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</si>
  <si>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</si>
  <si>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</si>
  <si>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</si>
  <si>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</si>
  <si>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</si>
  <si>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</si>
  <si>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</si>
  <si>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</si>
  <si>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</si>
  <si>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</si>
  <si>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</si>
  <si>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</si>
  <si>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</si>
  <si>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</si>
  <si>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</si>
  <si>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</si>
  <si>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</si>
  <si>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</si>
  <si>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</si>
  <si>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</si>
  <si>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</si>
  <si>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</si>
  <si>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</si>
  <si>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</si>
  <si>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</si>
  <si>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</si>
  <si>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</si>
  <si>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</si>
  <si>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</si>
  <si>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</si>
  <si>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</si>
  <si>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</si>
  <si>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</si>
  <si>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</si>
  <si>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</si>
  <si>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</si>
  <si>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</si>
  <si>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</si>
  <si>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</si>
  <si>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</si>
  <si>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</si>
  <si>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</si>
  <si>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</si>
  <si>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</si>
  <si>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</si>
  <si>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</si>
  <si>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</si>
  <si>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</si>
  <si>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</si>
  <si>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</si>
  <si>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</si>
  <si>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</si>
  <si>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</si>
  <si>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</si>
  <si>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</si>
  <si>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</si>
  <si>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</si>
  <si>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</si>
  <si>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</si>
  <si>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</si>
  <si>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</si>
  <si>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</si>
  <si>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</si>
  <si>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</si>
  <si>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</si>
  <si>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</si>
  <si>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</si>
  <si>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</si>
  <si>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</si>
  <si>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</si>
  <si>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</si>
  <si>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</si>
  <si>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</si>
  <si>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</si>
  <si>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</si>
  <si>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</si>
  <si>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</si>
  <si>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</si>
  <si>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</si>
  <si>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</si>
  <si>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</si>
  <si>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</si>
  <si>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</si>
  <si>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</si>
  <si>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</si>
  <si>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</si>
  <si>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</si>
  <si>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</si>
  <si>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</si>
  <si>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</si>
  <si>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</si>
  <si>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</si>
  <si>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</si>
  <si>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</si>
  <si>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</si>
  <si>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</si>
  <si>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</si>
  <si>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</si>
  <si>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</si>
  <si>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</si>
  <si>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</si>
  <si>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</si>
  <si>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</si>
  <si>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</si>
  <si>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</si>
  <si>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</si>
  <si>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</si>
  <si>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</si>
  <si>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</si>
  <si>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</si>
  <si>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</si>
  <si>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</si>
  <si>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</si>
  <si>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</si>
  <si>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</si>
  <si>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</si>
  <si>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</si>
  <si>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</si>
  <si>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</si>
  <si>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</si>
  <si>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</si>
  <si>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</si>
  <si>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</si>
  <si>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</si>
  <si>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</si>
  <si>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</si>
  <si>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</si>
  <si>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</si>
  <si>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</si>
  <si>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</si>
  <si>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</si>
  <si>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</si>
  <si>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</si>
  <si>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</si>
  <si>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</si>
  <si>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</si>
  <si>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</si>
  <si>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</si>
  <si>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</si>
  <si>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</si>
  <si>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</si>
  <si>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</si>
  <si>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</si>
  <si>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</si>
  <si>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</si>
  <si>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</si>
  <si>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</si>
  <si>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</si>
  <si>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</si>
  <si>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</si>
  <si>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</si>
  <si>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</si>
  <si>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</si>
  <si>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</si>
  <si>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</si>
  <si>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</si>
  <si>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</si>
  <si>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</si>
  <si>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</si>
  <si>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</si>
  <si>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</si>
  <si>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</si>
  <si>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</si>
  <si>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</si>
  <si>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</si>
  <si>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</si>
  <si>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</si>
  <si>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</si>
  <si>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</si>
  <si>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</si>
  <si>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</si>
  <si>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</si>
  <si>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</si>
  <si>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</si>
  <si>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</si>
  <si>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</si>
  <si>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</si>
  <si>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</si>
  <si>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</si>
  <si>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</si>
  <si>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</si>
  <si>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</si>
  <si>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</si>
  <si>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</si>
  <si>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</si>
  <si>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</si>
  <si>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</si>
  <si>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</si>
  <si>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</si>
  <si>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</si>
  <si>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</si>
  <si>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</si>
  <si>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</si>
  <si>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</si>
  <si>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</si>
  <si>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</si>
  <si>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</si>
  <si>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</si>
  <si>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</si>
  <si>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</si>
  <si>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</si>
  <si>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</si>
  <si>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</si>
  <si>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</si>
  <si>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</si>
  <si>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</si>
  <si>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</si>
  <si>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</si>
  <si>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</si>
  <si>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</si>
  <si>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</si>
  <si>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</si>
  <si>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</si>
  <si>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</si>
  <si>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</si>
  <si>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</si>
  <si>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</si>
  <si>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</si>
  <si>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</si>
  <si>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</si>
  <si>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</si>
  <si>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</si>
  <si>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</si>
  <si>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</si>
  <si>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</si>
  <si>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</si>
  <si>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</si>
  <si>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</si>
  <si>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</si>
  <si>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</si>
  <si>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</si>
  <si>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</si>
  <si>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</si>
  <si>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</si>
  <si>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</si>
  <si>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</si>
  <si>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</si>
  <si>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</si>
  <si>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</si>
  <si>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</si>
  <si>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</si>
  <si>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</si>
  <si>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</si>
  <si>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</si>
  <si>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</si>
  <si>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</si>
  <si>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</si>
  <si>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</si>
  <si>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</si>
  <si>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</si>
  <si>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</si>
  <si>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</si>
  <si>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</si>
  <si>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</si>
  <si>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</si>
  <si>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</si>
  <si>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</si>
  <si>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</si>
  <si>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</si>
  <si>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</si>
  <si>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</si>
  <si>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</si>
  <si>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</si>
  <si>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</si>
  <si>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</si>
  <si>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</si>
  <si>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</si>
  <si>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</si>
  <si>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</si>
  <si>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</si>
  <si>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</si>
  <si>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</si>
  <si>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</si>
  <si>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</si>
  <si>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</si>
  <si>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</si>
  <si>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</si>
  <si>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</si>
  <si>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</si>
  <si>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</si>
  <si>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</si>
  <si>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</si>
  <si>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</si>
  <si>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</si>
  <si>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</si>
  <si>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</si>
  <si>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</si>
  <si>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</si>
  <si>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</si>
  <si>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</si>
  <si>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</si>
  <si>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</si>
  <si>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</si>
  <si>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</si>
  <si>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</si>
  <si>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</si>
  <si>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</si>
  <si>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</si>
  <si>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</si>
  <si>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</si>
  <si>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</si>
  <si>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</si>
  <si>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</si>
  <si>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</si>
  <si>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</si>
  <si>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</si>
  <si>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</si>
  <si>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</si>
  <si>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</si>
  <si>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</si>
  <si>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</si>
  <si>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</si>
  <si>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</si>
  <si>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</si>
  <si>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</si>
  <si>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</si>
  <si>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</si>
  <si>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</si>
  <si>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</si>
  <si>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</si>
  <si>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</si>
  <si>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</si>
  <si>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</si>
  <si>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</si>
  <si>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</si>
  <si>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</si>
  <si>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</si>
  <si>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</si>
  <si>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</si>
  <si>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</si>
  <si>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</si>
  <si>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</si>
  <si>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</si>
  <si>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</si>
  <si>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</si>
  <si>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</si>
  <si>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</si>
  <si>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</si>
  <si>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</si>
  <si>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</si>
  <si>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</si>
  <si>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</si>
  <si>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</si>
  <si>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</si>
  <si>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</si>
  <si>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</si>
  <si>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</si>
  <si>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</si>
  <si>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</si>
  <si>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</si>
  <si>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</si>
  <si>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</si>
  <si>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</si>
  <si>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</si>
  <si>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</si>
  <si>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</si>
  <si>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</si>
  <si>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</si>
  <si>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</si>
  <si>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</si>
  <si>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</si>
  <si>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</si>
  <si>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</si>
  <si>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</si>
  <si>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</si>
  <si>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</si>
  <si>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</si>
  <si>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</si>
  <si>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</si>
  <si>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</si>
  <si>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</si>
  <si>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</si>
  <si>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</si>
  <si>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</si>
  <si>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</si>
  <si>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</si>
  <si>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</si>
  <si>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</si>
  <si>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</si>
  <si>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</si>
  <si>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</si>
  <si>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</si>
  <si>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</si>
  <si>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</si>
  <si>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</si>
  <si>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</si>
  <si>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</si>
  <si>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</si>
  <si>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</si>
  <si>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</si>
  <si>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</si>
  <si>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</si>
  <si>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</si>
  <si>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</si>
  <si>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</si>
  <si>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</si>
  <si>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</si>
  <si>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</si>
  <si>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</si>
  <si>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</si>
  <si>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</si>
  <si>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</si>
  <si>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</si>
  <si>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</si>
  <si>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</si>
  <si>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</si>
  <si>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</si>
  <si>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</si>
  <si>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</si>
  <si>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</si>
  <si>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</si>
  <si>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</si>
  <si>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</si>
  <si>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</si>
  <si>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</si>
  <si>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</si>
  <si>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</si>
  <si>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</si>
  <si>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</si>
  <si>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</si>
  <si>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</si>
  <si>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</si>
  <si>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</si>
  <si>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</si>
  <si>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</si>
  <si>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</si>
  <si>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</si>
  <si>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</si>
  <si>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</si>
  <si>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</si>
  <si>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</si>
  <si>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</si>
  <si>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</si>
  <si>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</si>
  <si>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</si>
  <si>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</si>
  <si>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</si>
  <si>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</si>
  <si>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</si>
  <si>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</si>
  <si>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</si>
  <si>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</si>
  <si>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</si>
  <si>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</si>
  <si>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</si>
  <si>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</si>
  <si>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</si>
  <si>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</si>
  <si>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</si>
  <si>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</si>
  <si>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</si>
  <si>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</si>
  <si>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</si>
  <si>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</si>
  <si>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</si>
  <si>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</si>
  <si>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</si>
  <si>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</si>
  <si>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</si>
  <si>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</si>
  <si>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</si>
  <si>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</si>
  <si>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</si>
  <si>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</si>
  <si>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</si>
  <si>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</si>
  <si>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</si>
  <si>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</si>
  <si>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</si>
  <si>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</si>
  <si>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</si>
  <si>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</si>
  <si>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</si>
  <si>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</si>
  <si>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</si>
  <si>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</si>
  <si>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</si>
  <si>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</si>
  <si>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</si>
  <si>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</si>
  <si>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</si>
  <si>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</si>
  <si>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</si>
  <si>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</si>
  <si>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</si>
  <si>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</si>
  <si>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</si>
  <si>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</si>
  <si>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</si>
  <si>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</si>
  <si>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</si>
  <si>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</si>
  <si>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</si>
  <si>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</si>
  <si>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</si>
  <si>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</si>
  <si>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</si>
  <si>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</si>
  <si>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</si>
  <si>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</si>
  <si>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</si>
  <si>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</si>
  <si>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</si>
  <si>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</si>
  <si>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</si>
  <si>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</si>
  <si>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</si>
  <si>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</si>
  <si>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</si>
  <si>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</si>
  <si>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</si>
  <si>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</si>
  <si>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</si>
  <si>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</si>
  <si>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</si>
  <si>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</si>
  <si>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</si>
  <si>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</si>
  <si>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</si>
  <si>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</si>
  <si>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</si>
  <si>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</si>
  <si>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</si>
  <si>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</si>
  <si>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</si>
  <si>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</si>
  <si>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</si>
  <si>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</si>
  <si>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</si>
  <si>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</si>
  <si>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</si>
  <si>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</si>
  <si>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</si>
  <si>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</si>
  <si>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</si>
  <si>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</si>
  <si>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</si>
  <si>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</si>
  <si>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</si>
  <si>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</si>
  <si>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</si>
  <si>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</si>
  <si>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</si>
  <si>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</si>
  <si>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</si>
  <si>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</si>
  <si>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</si>
  <si>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</si>
  <si>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</si>
  <si>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</si>
  <si>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</si>
  <si>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</si>
  <si>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</si>
  <si>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</si>
  <si>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</si>
  <si>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</si>
  <si>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</si>
  <si>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</si>
  <si>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</si>
  <si>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</si>
  <si>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</si>
  <si>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</si>
  <si>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</si>
  <si>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</si>
  <si>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</si>
  <si>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</si>
  <si>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</si>
  <si>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</si>
  <si>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</si>
  <si>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</si>
  <si>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</si>
  <si>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</si>
  <si>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</si>
  <si>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</si>
  <si>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</si>
  <si>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</si>
  <si>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</si>
  <si>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</si>
  <si>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</si>
  <si>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</si>
  <si>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</si>
  <si>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</si>
  <si>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</si>
  <si>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</si>
  <si>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</si>
  <si>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</si>
  <si>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</si>
  <si>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</si>
  <si>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</si>
  <si>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</si>
  <si>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</si>
  <si>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</si>
  <si>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</si>
  <si>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</si>
  <si>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</si>
  <si>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</si>
  <si>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</si>
  <si>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</si>
  <si>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</si>
  <si>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</si>
  <si>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</si>
  <si>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</si>
  <si>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</si>
  <si>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</si>
  <si>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</si>
  <si>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</si>
  <si>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</si>
  <si>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</si>
  <si>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</si>
  <si>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</si>
  <si>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</si>
  <si>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</si>
  <si>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</si>
  <si>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</si>
  <si>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</si>
  <si>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</si>
  <si>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</si>
  <si>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</si>
  <si>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</si>
  <si>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</si>
  <si>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</si>
  <si>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</si>
  <si>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</si>
  <si>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</si>
  <si>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</si>
  <si>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</si>
  <si>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</si>
  <si>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</si>
  <si>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</si>
  <si>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</si>
  <si>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</si>
  <si>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</si>
  <si>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</si>
  <si>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</si>
  <si>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</si>
  <si>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</si>
  <si>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</si>
  <si>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</si>
  <si>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</si>
  <si>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</si>
  <si>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</si>
  <si>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</si>
  <si>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</si>
  <si>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</si>
  <si>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</si>
  <si>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</si>
  <si>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</si>
  <si>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</si>
  <si>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</si>
  <si>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</si>
  <si>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</si>
  <si>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</si>
  <si>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</si>
  <si>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</si>
  <si>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</si>
  <si>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</si>
  <si>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</si>
  <si>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</si>
  <si>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</si>
  <si>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</si>
  <si>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</si>
  <si>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</si>
  <si>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</si>
  <si>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</si>
  <si>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</si>
  <si>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</si>
  <si>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</si>
  <si>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</si>
  <si>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</si>
  <si>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</si>
  <si>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</si>
  <si>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</si>
  <si>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</si>
  <si>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</si>
  <si>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</si>
  <si>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</si>
  <si>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</si>
  <si>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</si>
  <si>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</si>
  <si>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</si>
  <si>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</si>
  <si>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</si>
  <si>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</si>
  <si>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</si>
  <si>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</si>
  <si>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</si>
  <si>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</si>
  <si>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</si>
  <si>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</si>
  <si>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</si>
  <si>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</si>
  <si>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</si>
  <si>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</si>
  <si>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</si>
  <si>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</si>
  <si>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</si>
  <si>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</si>
  <si>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</si>
  <si>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</si>
  <si>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</si>
  <si>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</si>
  <si>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</si>
  <si>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</si>
  <si>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</si>
  <si>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</si>
  <si>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</si>
  <si>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</si>
  <si>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</si>
  <si>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</si>
  <si>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</si>
  <si>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</si>
  <si>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</si>
  <si>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</si>
  <si>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</si>
  <si>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</si>
  <si>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</si>
  <si>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</si>
  <si>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</si>
  <si>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</si>
  <si>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</si>
  <si>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</si>
  <si>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</si>
  <si>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</si>
  <si>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</si>
  <si>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</si>
  <si>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</si>
  <si>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</si>
  <si>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</si>
  <si>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</si>
  <si>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</si>
  <si>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</si>
  <si>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</si>
  <si>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</si>
  <si>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</si>
  <si>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</si>
  <si>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</si>
  <si>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</si>
  <si>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</si>
  <si>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</si>
  <si>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</si>
  <si>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</si>
  <si>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</si>
  <si>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</si>
  <si>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</si>
  <si>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</si>
  <si>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</si>
  <si>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</si>
  <si>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</si>
  <si>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</si>
  <si>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</si>
  <si>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</si>
  <si>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</si>
  <si>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</si>
  <si>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</si>
  <si>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</si>
  <si>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</si>
  <si>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</si>
  <si>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</si>
  <si>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</si>
  <si>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</si>
  <si>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</si>
  <si>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</si>
  <si>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</si>
  <si>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</si>
  <si>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</si>
  <si>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</si>
  <si>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</si>
  <si>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</si>
  <si>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</si>
  <si>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</si>
  <si>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</si>
  <si>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</si>
  <si>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</si>
  <si>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</si>
  <si>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</si>
  <si>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</si>
  <si>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</si>
  <si>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</si>
  <si>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</si>
  <si>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</si>
  <si>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</si>
  <si>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</si>
  <si>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</si>
  <si>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</si>
  <si>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</si>
  <si>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</si>
  <si>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</si>
  <si>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</si>
  <si>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</si>
  <si>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</si>
  <si>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</si>
  <si>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</si>
  <si>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</si>
  <si>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</si>
  <si>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</si>
  <si>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</si>
  <si>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</si>
  <si>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</si>
  <si>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</si>
  <si>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</si>
  <si>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</si>
  <si>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</si>
  <si>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</si>
  <si>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</si>
  <si>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</si>
  <si>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</si>
  <si>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</si>
  <si>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</si>
  <si>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</si>
  <si>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</si>
  <si>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</si>
  <si>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</si>
  <si>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</si>
  <si>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</si>
  <si>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</si>
  <si>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</si>
  <si>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</si>
  <si>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</si>
  <si>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</si>
  <si>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</si>
  <si>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</si>
  <si>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</si>
  <si>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</si>
  <si>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</si>
  <si>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</si>
  <si>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</si>
  <si>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</si>
  <si>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</si>
  <si>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</si>
  <si>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</si>
  <si>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</si>
  <si>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</si>
  <si>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</si>
  <si>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</si>
  <si>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</si>
  <si>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</si>
  <si>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</si>
  <si>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</si>
  <si>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</si>
  <si>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</si>
  <si>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</si>
  <si>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</si>
  <si>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</si>
  <si>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</si>
  <si>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</si>
  <si>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</si>
  <si>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</si>
  <si>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</si>
  <si>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</si>
  <si>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</si>
  <si>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</si>
  <si>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</si>
  <si>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</si>
  <si>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</si>
  <si>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</si>
  <si>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</si>
  <si>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</si>
  <si>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</si>
  <si>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</si>
  <si>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</si>
  <si>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</si>
  <si>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</si>
  <si>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</si>
  <si>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</si>
  <si>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</si>
  <si>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</si>
  <si>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</si>
  <si>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</si>
  <si>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</si>
  <si>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</si>
  <si>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</si>
  <si>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</si>
  <si>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</si>
  <si>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</si>
  <si>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</si>
  <si>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</si>
  <si>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</si>
  <si>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</si>
  <si>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</si>
  <si>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</si>
  <si>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</si>
  <si>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</si>
  <si>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</si>
  <si>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</si>
  <si>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</si>
  <si>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</si>
  <si>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</si>
  <si>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</si>
  <si>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</si>
  <si>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</si>
  <si>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</si>
  <si>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</si>
  <si>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</si>
  <si>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</si>
  <si>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</si>
  <si>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</si>
  <si>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</si>
  <si>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</si>
  <si>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</si>
  <si>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</si>
  <si>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</si>
  <si>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</si>
  <si>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</si>
  <si>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</si>
  <si>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</si>
  <si>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</si>
  <si>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</si>
  <si>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</si>
  <si>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</si>
  <si>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</si>
  <si>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</si>
  <si>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</si>
  <si>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</si>
  <si>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</si>
  <si>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</si>
  <si>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</si>
  <si>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</si>
  <si>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</si>
  <si>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</si>
  <si>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</si>
  <si>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</si>
  <si>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</si>
  <si>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</si>
  <si>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</si>
  <si>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</si>
  <si>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</si>
  <si>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</si>
  <si>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</si>
  <si>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</si>
  <si>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</si>
  <si>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</si>
  <si>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</si>
  <si>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</si>
  <si>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</si>
  <si>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</si>
  <si>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</si>
  <si>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</si>
  <si>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</si>
  <si>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</si>
  <si>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</si>
  <si>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</si>
  <si>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</si>
  <si>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</si>
  <si>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</si>
  <si>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</si>
  <si>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</si>
  <si>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</si>
  <si>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</si>
  <si>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</si>
  <si>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</si>
  <si>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</si>
  <si>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</si>
  <si>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</si>
  <si>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</si>
  <si>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</si>
  <si>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</si>
  <si>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</si>
  <si>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</si>
  <si>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</si>
  <si>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</si>
  <si>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</si>
  <si>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</si>
  <si>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</si>
  <si>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</si>
  <si>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</si>
  <si>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</si>
  <si>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</si>
  <si>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</si>
  <si>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</si>
  <si>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</si>
  <si>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</si>
  <si>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</si>
  <si>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</si>
  <si>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</si>
  <si>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</si>
  <si>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</si>
  <si>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</si>
  <si>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</si>
  <si>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</si>
  <si>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</si>
  <si>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</si>
  <si>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</si>
  <si>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</si>
  <si>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</si>
  <si>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</si>
  <si>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</si>
  <si>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</si>
  <si>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</si>
  <si>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</si>
  <si>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</si>
  <si>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</si>
  <si>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</si>
  <si>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</si>
  <si>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</si>
  <si>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</si>
  <si>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</si>
  <si>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</si>
  <si>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</si>
  <si>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</si>
  <si>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</si>
  <si>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</si>
  <si>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</si>
  <si>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</si>
  <si>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</si>
  <si>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</si>
  <si>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</si>
  <si>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</si>
  <si>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</si>
  <si>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</si>
  <si>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</si>
  <si>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</si>
  <si>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</si>
  <si>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</si>
  <si>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</si>
  <si>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</si>
  <si>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</si>
  <si>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</si>
  <si>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</si>
  <si>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</si>
  <si>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</si>
  <si>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</si>
  <si>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</si>
  <si>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</si>
  <si>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</si>
  <si>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</si>
  <si>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</si>
  <si>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</si>
  <si>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</si>
  <si>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</si>
  <si>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</si>
  <si>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</si>
  <si>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</si>
  <si>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</si>
  <si>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</si>
  <si>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</si>
  <si>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</si>
  <si>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</si>
  <si>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</si>
  <si>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</si>
  <si>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</si>
  <si>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</si>
  <si>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</si>
  <si>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</si>
  <si>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</si>
  <si>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</si>
  <si>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</si>
  <si>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</si>
  <si>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</si>
  <si>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</si>
  <si>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</si>
  <si>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</si>
  <si>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</si>
  <si>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</si>
  <si>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</si>
  <si>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</si>
  <si>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</si>
  <si>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</si>
  <si>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</si>
  <si>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</si>
  <si>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</si>
  <si>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</si>
  <si>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</si>
  <si>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</si>
  <si>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</si>
  <si>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</si>
  <si>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</si>
  <si>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</si>
  <si>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</si>
  <si>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</si>
  <si>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</si>
  <si>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</si>
  <si>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</si>
  <si>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</si>
  <si>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</si>
  <si>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</si>
  <si>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</si>
  <si>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</si>
  <si>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</si>
  <si>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</si>
  <si>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</si>
  <si>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</si>
  <si>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</si>
  <si>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</si>
  <si>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</si>
  <si>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</si>
  <si>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</si>
  <si>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</si>
  <si>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</si>
  <si>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</si>
  <si>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</si>
  <si>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</si>
  <si>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</si>
  <si>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</si>
  <si>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</si>
  <si>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</si>
  <si>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</si>
  <si>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</si>
  <si>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</si>
  <si>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</si>
  <si>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</si>
  <si>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</si>
  <si>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</si>
  <si>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</si>
  <si>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</si>
  <si>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</si>
  <si>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</si>
  <si>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</si>
  <si>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</si>
  <si>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</si>
  <si>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</si>
  <si>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</si>
  <si>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</si>
  <si>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</si>
  <si>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</si>
  <si>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</si>
  <si>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</si>
  <si>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</si>
  <si>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</si>
  <si>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</si>
  <si>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</si>
  <si>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</si>
  <si>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</si>
  <si>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</si>
  <si>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</si>
  <si>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</si>
  <si>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</si>
  <si>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</si>
  <si>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</si>
  <si>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</si>
  <si>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</si>
  <si>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</si>
  <si>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</si>
  <si>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</si>
  <si>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</si>
  <si>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</si>
  <si>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</si>
  <si>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</si>
  <si>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</si>
  <si>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</si>
  <si>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</si>
  <si>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</si>
  <si>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</si>
  <si>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</si>
  <si>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</si>
  <si>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</si>
  <si>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</si>
  <si>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</si>
  <si>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</si>
  <si>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</si>
  <si>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</si>
  <si>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</si>
  <si>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</si>
  <si>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</si>
  <si>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</si>
  <si>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</si>
  <si>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</si>
  <si>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</si>
  <si>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</si>
  <si>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</si>
  <si>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</si>
  <si>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</si>
  <si>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</si>
  <si>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</si>
  <si>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</si>
  <si>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</si>
  <si>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</si>
  <si>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</si>
  <si>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</si>
  <si>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</si>
  <si>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</si>
  <si>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</si>
  <si>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</si>
  <si>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</si>
  <si>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</si>
  <si>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</si>
  <si>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</si>
  <si>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</si>
  <si>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</si>
  <si>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</si>
  <si>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</si>
  <si>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</si>
  <si>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</si>
  <si>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</si>
  <si>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</si>
  <si>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</si>
  <si>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</si>
  <si>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</si>
  <si>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</si>
  <si>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</si>
  <si>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</si>
  <si>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</si>
  <si>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</si>
  <si>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</si>
  <si>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</si>
  <si>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</si>
  <si>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</si>
  <si>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</si>
  <si>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</si>
  <si>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</si>
  <si>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</si>
  <si>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</si>
  <si>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</si>
  <si>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</si>
  <si>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</si>
  <si>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</si>
  <si>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</si>
  <si>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</si>
  <si>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</si>
  <si>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</si>
  <si>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</si>
  <si>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</si>
  <si>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</si>
  <si>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</si>
  <si>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</si>
  <si>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</si>
  <si>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</si>
  <si>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</si>
  <si>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</si>
  <si>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</si>
  <si>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</si>
  <si>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</si>
  <si>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</si>
  <si>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</si>
  <si>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</si>
  <si>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</si>
  <si>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</si>
  <si>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</si>
  <si>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</si>
  <si>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</si>
  <si>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</si>
  <si>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</si>
  <si>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</si>
  <si>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</si>
  <si>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</si>
  <si>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</si>
  <si>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</si>
  <si>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</si>
  <si>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</si>
  <si>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</si>
  <si>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</si>
  <si>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</si>
  <si>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</si>
  <si>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</si>
  <si>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</si>
  <si>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</si>
  <si>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</si>
  <si>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</si>
  <si>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</si>
  <si>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</si>
  <si>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</si>
  <si>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</si>
  <si>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</si>
  <si>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</si>
  <si>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</si>
  <si>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</si>
  <si>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</si>
  <si>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</si>
  <si>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</si>
  <si>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</si>
  <si>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</si>
  <si>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</si>
  <si>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</si>
  <si>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</si>
  <si>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</si>
  <si>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</si>
  <si>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</si>
  <si>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</si>
  <si>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</si>
  <si>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</si>
  <si>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</si>
  <si>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</si>
  <si>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</si>
  <si>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</si>
  <si>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</si>
  <si>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</si>
  <si>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</si>
  <si>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</si>
  <si>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</si>
  <si>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</si>
  <si>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</si>
  <si>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</si>
  <si>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</si>
  <si>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</si>
  <si>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</si>
  <si>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</si>
  <si>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</si>
  <si>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</si>
  <si>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</si>
  <si>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</si>
  <si>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</si>
  <si>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</si>
  <si>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</si>
  <si>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</si>
  <si>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</si>
  <si>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</si>
  <si>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</si>
  <si>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</si>
  <si>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</si>
  <si>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</si>
  <si>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</si>
  <si>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</si>
  <si>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</si>
  <si>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</si>
  <si>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</si>
  <si>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</si>
  <si>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</si>
  <si>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</si>
  <si>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</si>
  <si>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</si>
  <si>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</si>
  <si>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</si>
  <si>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</si>
  <si>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</si>
  <si>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</si>
  <si>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</si>
  <si>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</si>
  <si>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</si>
  <si>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</si>
  <si>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</si>
  <si>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</si>
  <si>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</si>
  <si>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</si>
  <si>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</si>
  <si>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</si>
  <si>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</si>
  <si>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</si>
  <si>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</si>
  <si>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</si>
  <si>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</si>
  <si>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</si>
  <si>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</si>
  <si>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</si>
  <si>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</si>
  <si>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</si>
  <si>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</si>
  <si>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</si>
  <si>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</si>
  <si>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</si>
  <si>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</si>
  <si>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</si>
  <si>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</si>
  <si>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</si>
  <si>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</si>
  <si>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</si>
  <si>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</si>
  <si>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</si>
  <si>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</si>
  <si>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</si>
  <si>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</si>
  <si>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</si>
  <si>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</si>
  <si>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</si>
  <si>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</si>
  <si>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</si>
  <si>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</si>
  <si>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</si>
  <si>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</si>
  <si>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</si>
  <si>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</si>
  <si>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</si>
  <si>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</si>
  <si>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</si>
  <si>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</si>
  <si>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</si>
  <si>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</si>
  <si>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</si>
  <si>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</si>
  <si>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</si>
  <si>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</si>
  <si>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</si>
  <si>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</si>
  <si>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</si>
  <si>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</si>
  <si>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</si>
  <si>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</si>
  <si>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</si>
  <si>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</si>
  <si>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</si>
  <si>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</si>
  <si>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</si>
  <si>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</si>
  <si>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</si>
  <si>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</si>
  <si>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</si>
  <si>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</si>
  <si>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</si>
  <si>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</si>
  <si>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</si>
  <si>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</si>
  <si>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</si>
  <si>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</si>
  <si>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</si>
  <si>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</si>
  <si>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</si>
  <si>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</si>
  <si>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</si>
  <si>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</si>
  <si>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</si>
  <si>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</si>
  <si>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</si>
  <si>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</si>
  <si>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</si>
  <si>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</si>
  <si>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</si>
  <si>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</si>
  <si>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</si>
  <si>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</si>
  <si>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</si>
  <si>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</si>
  <si>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</si>
  <si>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</si>
  <si>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</si>
  <si>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</si>
  <si>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</si>
  <si>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</si>
  <si>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</si>
  <si>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</si>
  <si>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</si>
  <si>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</si>
  <si>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</si>
  <si>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</si>
  <si>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</si>
  <si>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</si>
  <si>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</si>
  <si>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</si>
  <si>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</si>
  <si>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</si>
  <si>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</si>
  <si>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</si>
  <si>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</si>
  <si>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</si>
  <si>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</si>
  <si>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</si>
  <si>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</si>
  <si>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</si>
  <si>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</si>
  <si>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</si>
  <si>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</si>
  <si>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</si>
  <si>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</si>
  <si>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</si>
  <si>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</si>
  <si>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</si>
  <si>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</si>
  <si>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</si>
  <si>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</si>
  <si>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</si>
  <si>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</si>
  <si>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</si>
  <si>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</si>
  <si>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</si>
  <si>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</si>
  <si>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</si>
  <si>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</si>
  <si>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</si>
  <si>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</si>
  <si>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</si>
  <si>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</si>
  <si>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</si>
  <si>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</si>
  <si>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</si>
  <si>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</si>
  <si>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</si>
  <si>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</si>
  <si>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</si>
  <si>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</si>
  <si>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</si>
  <si>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</si>
  <si>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</si>
  <si>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</si>
  <si>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</si>
  <si>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</si>
  <si>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</si>
  <si>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</si>
  <si>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</si>
  <si>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</si>
  <si>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</si>
  <si>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</si>
  <si>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</si>
  <si>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</si>
  <si>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</si>
  <si>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</si>
  <si>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</si>
  <si>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</si>
  <si>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</si>
  <si>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</si>
  <si>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</si>
  <si>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</si>
  <si>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</si>
  <si>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</si>
  <si>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</si>
  <si>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</si>
  <si>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</si>
  <si>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</si>
  <si>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</si>
  <si>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</si>
  <si>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</si>
  <si>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</si>
  <si>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</si>
  <si>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</si>
  <si>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</si>
  <si>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</si>
  <si>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</si>
  <si>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</si>
  <si>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</si>
  <si>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</si>
  <si>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</si>
  <si>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</si>
  <si>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</si>
  <si>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</si>
  <si>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</si>
  <si>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</si>
  <si>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</si>
  <si>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</si>
  <si>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</si>
  <si>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</si>
  <si>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</si>
  <si>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</si>
  <si>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</si>
  <si>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</si>
  <si>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</si>
  <si>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</si>
  <si>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</si>
  <si>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</si>
  <si>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</si>
  <si>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</si>
  <si>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</si>
  <si>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</si>
  <si>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</si>
  <si>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</si>
  <si>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</si>
  <si>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</si>
  <si>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</si>
  <si>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</si>
  <si>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</si>
  <si>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</si>
  <si>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</si>
  <si>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</si>
  <si>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</si>
  <si>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</si>
  <si>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</si>
  <si>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</si>
  <si>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</si>
  <si>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</si>
  <si>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</si>
  <si>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</si>
  <si>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</si>
  <si>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</si>
  <si>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</si>
  <si>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</si>
  <si>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</si>
  <si>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</si>
  <si>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</si>
  <si>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</si>
  <si>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</si>
  <si>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</si>
  <si>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</si>
  <si>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</si>
  <si>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</si>
  <si>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</si>
  <si>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</si>
  <si>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</si>
  <si>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</si>
  <si>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</si>
  <si>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</si>
  <si>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</si>
  <si>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</si>
  <si>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</si>
  <si>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</si>
  <si>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</si>
  <si>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</si>
  <si>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</si>
  <si>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</si>
  <si>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</si>
  <si>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</si>
  <si>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</si>
  <si>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</si>
  <si>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</si>
  <si>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</si>
  <si>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</si>
  <si>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</si>
  <si>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</si>
  <si>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</si>
  <si>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</si>
  <si>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</si>
  <si>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</si>
  <si>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</si>
  <si>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</si>
  <si>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</si>
  <si>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</si>
  <si>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</si>
  <si>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</si>
  <si>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</si>
  <si>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</si>
  <si>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</si>
  <si>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</si>
  <si>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</si>
  <si>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</si>
  <si>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</si>
  <si>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</si>
  <si>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</si>
  <si>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</si>
  <si>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</si>
  <si>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</si>
  <si>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</si>
  <si>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</si>
  <si>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</si>
  <si>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</si>
  <si>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</si>
  <si>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</si>
  <si>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</si>
  <si>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</si>
  <si>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</si>
  <si>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</si>
  <si>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</si>
  <si>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</si>
  <si>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</si>
  <si>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</si>
  <si>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</si>
  <si>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</si>
  <si>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</si>
  <si>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</si>
  <si>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</si>
  <si>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</si>
  <si>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</si>
  <si>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</si>
  <si>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</si>
  <si>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</si>
  <si>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</si>
  <si>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</si>
  <si>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</si>
  <si>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</si>
  <si>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</si>
  <si>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</si>
  <si>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</si>
  <si>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</si>
  <si>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</si>
  <si>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</si>
  <si>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</si>
  <si>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</si>
  <si>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</si>
  <si>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</si>
  <si>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</si>
  <si>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</si>
  <si>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</si>
  <si>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</si>
  <si>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</si>
  <si>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</si>
  <si>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</si>
  <si>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</si>
  <si>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</si>
  <si>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</si>
  <si>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</si>
  <si>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</si>
  <si>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</si>
  <si>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</si>
  <si>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</si>
  <si>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</si>
  <si>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</si>
  <si>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</si>
  <si>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</si>
  <si>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</si>
  <si>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</si>
  <si>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</si>
  <si>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</si>
  <si>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</si>
  <si>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</si>
  <si>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</si>
  <si>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</si>
  <si>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</si>
  <si>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</si>
  <si>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</si>
  <si>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</si>
  <si>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</si>
  <si>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</si>
  <si>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</si>
  <si>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</si>
  <si>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</si>
  <si>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</si>
  <si>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</si>
  <si>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</si>
  <si>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</si>
  <si>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</si>
  <si>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</si>
  <si>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</si>
  <si>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</si>
  <si>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</si>
  <si>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</si>
  <si>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</si>
  <si>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</si>
  <si>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</si>
  <si>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</si>
  <si>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</si>
  <si>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</si>
  <si>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</si>
  <si>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</si>
  <si>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</si>
  <si>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</si>
  <si>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</si>
  <si>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</si>
  <si>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</si>
  <si>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</si>
  <si>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</si>
  <si>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</si>
  <si>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</si>
  <si>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</si>
  <si>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</si>
  <si>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</si>
  <si>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</si>
  <si>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</si>
  <si>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</si>
  <si>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</si>
  <si>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</si>
  <si>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</si>
  <si>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</si>
  <si>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</si>
  <si>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</si>
  <si>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</si>
  <si>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</si>
  <si>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</si>
  <si>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</si>
  <si>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</si>
  <si>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</si>
  <si>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</si>
  <si>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</si>
  <si>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</si>
  <si>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</si>
  <si>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</si>
  <si>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</si>
  <si>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</si>
  <si>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</si>
  <si>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</si>
  <si>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</si>
  <si>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</si>
  <si>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</si>
  <si>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</si>
  <si>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</si>
  <si>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</si>
  <si>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</si>
  <si>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</si>
  <si>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</si>
  <si>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</si>
  <si>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</si>
  <si>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</si>
  <si>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</si>
  <si>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</si>
  <si>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</si>
  <si>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</si>
  <si>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</si>
  <si>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</si>
  <si>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</si>
  <si>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</si>
  <si>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</si>
  <si>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</si>
  <si>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</si>
  <si>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</si>
  <si>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</si>
  <si>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</si>
  <si>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</si>
  <si>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</si>
  <si>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</si>
  <si>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</si>
  <si>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</si>
  <si>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</si>
  <si>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</si>
  <si>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</si>
  <si>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</si>
  <si>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</si>
  <si>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</si>
  <si>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</si>
  <si>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</si>
  <si>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</si>
  <si>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</si>
  <si>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</si>
  <si>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</si>
  <si>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</si>
  <si>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</si>
  <si>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</si>
  <si>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</si>
  <si>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</si>
  <si>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</si>
  <si>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</si>
  <si>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</si>
  <si>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</si>
  <si>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</si>
  <si>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</si>
  <si>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</si>
  <si>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</si>
  <si>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</si>
  <si>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</si>
  <si>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</si>
  <si>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</si>
  <si>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</si>
  <si>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</si>
  <si>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</si>
  <si>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</si>
  <si>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</si>
  <si>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</si>
  <si>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</si>
  <si>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</si>
  <si>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</si>
  <si>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</si>
  <si>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</si>
  <si>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</si>
  <si>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</si>
  <si>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</si>
  <si>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</si>
  <si>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</si>
  <si>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</si>
  <si>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</si>
  <si>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</si>
  <si>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</si>
  <si>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</si>
  <si>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</si>
  <si>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</si>
  <si>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</si>
  <si>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</si>
  <si>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</si>
  <si>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</si>
  <si>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</si>
  <si>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</si>
  <si>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</si>
  <si>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</si>
  <si>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</si>
  <si>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</si>
  <si>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</si>
  <si>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</si>
  <si>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</si>
  <si>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</si>
  <si>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</si>
  <si>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</si>
  <si>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</si>
  <si>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</si>
  <si>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</si>
  <si>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</si>
  <si>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</si>
  <si>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</si>
  <si>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</si>
  <si>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</si>
  <si>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</si>
  <si>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</si>
  <si>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</si>
  <si>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</si>
  <si>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</si>
  <si>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</si>
  <si>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</si>
  <si>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</si>
  <si>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</si>
  <si>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</si>
  <si>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</si>
  <si>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</si>
  <si>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</si>
  <si>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</si>
  <si>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</si>
  <si>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</si>
  <si>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</si>
  <si>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</si>
  <si>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</si>
  <si>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</si>
  <si>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</si>
  <si>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</si>
  <si>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</si>
  <si>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</si>
  <si>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</si>
  <si>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</si>
  <si>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</si>
  <si>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</si>
  <si>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</si>
  <si>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</si>
  <si>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</si>
  <si>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</si>
  <si>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</si>
  <si>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</si>
  <si>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</si>
  <si>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</si>
  <si>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</si>
  <si>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</si>
  <si>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</si>
  <si>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</si>
  <si>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</si>
  <si>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</si>
  <si>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</si>
  <si>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</si>
  <si>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</si>
  <si>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</si>
  <si>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</si>
  <si>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</si>
  <si>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</si>
  <si>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</si>
  <si>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</si>
  <si>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</si>
  <si>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</si>
  <si>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</si>
  <si>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</si>
  <si>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</si>
  <si>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</si>
  <si>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</si>
  <si>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</si>
  <si>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</si>
  <si>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</si>
  <si>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</si>
  <si>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</si>
  <si>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</si>
  <si>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</si>
  <si>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</si>
  <si>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</si>
  <si>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</si>
  <si>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</si>
  <si>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</si>
  <si>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</si>
  <si>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</si>
  <si>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</si>
  <si>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</si>
  <si>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</si>
  <si>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</si>
  <si>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</si>
  <si>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</si>
  <si>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</si>
  <si>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</si>
  <si>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</si>
  <si>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</si>
  <si>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</si>
  <si>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</si>
  <si>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</si>
  <si>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</si>
  <si>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</si>
  <si>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</si>
  <si>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</si>
  <si>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</si>
  <si>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</si>
  <si>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</si>
  <si>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</si>
  <si>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</si>
  <si>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</si>
  <si>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</si>
  <si>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</si>
  <si>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</si>
  <si>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</si>
  <si>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</si>
  <si>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</si>
  <si>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</si>
  <si>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</si>
  <si>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</si>
  <si>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</si>
  <si>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</si>
  <si>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</si>
  <si>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</si>
  <si>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</si>
  <si>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</si>
  <si>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</si>
  <si>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</si>
  <si>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</si>
  <si>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</si>
  <si>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</si>
  <si>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</si>
  <si>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</si>
  <si>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</si>
  <si>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</si>
  <si>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</si>
  <si>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</si>
  <si>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</si>
  <si>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</si>
  <si>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</si>
  <si>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</si>
  <si>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</si>
  <si>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</si>
  <si>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</si>
  <si>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</si>
  <si>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</si>
  <si>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</si>
  <si>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</si>
  <si>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</si>
  <si>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</si>
  <si>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</si>
  <si>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</si>
  <si>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</si>
  <si>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</si>
  <si>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</si>
  <si>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</si>
  <si>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</si>
  <si>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</si>
  <si>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</si>
  <si>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</si>
  <si>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</si>
  <si>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</si>
  <si>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</si>
  <si>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</si>
  <si>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</si>
  <si>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</si>
  <si>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</si>
  <si>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</si>
  <si>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</si>
  <si>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</si>
  <si>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</si>
  <si>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</si>
  <si>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</si>
  <si>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</si>
  <si>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</si>
  <si>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</si>
  <si>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</si>
  <si>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</si>
  <si>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</si>
  <si>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</si>
  <si>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</si>
  <si>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</si>
  <si>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</si>
  <si>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</si>
  <si>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</si>
  <si>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</si>
  <si>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</si>
  <si>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</si>
  <si>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</si>
  <si>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</si>
  <si>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</si>
  <si>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</si>
  <si>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</si>
  <si>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</si>
  <si>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</si>
  <si>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</si>
  <si>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</si>
  <si>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</si>
  <si>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</si>
  <si>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</si>
  <si>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</si>
  <si>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</si>
  <si>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</si>
  <si>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</si>
  <si>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</si>
  <si>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</si>
  <si>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</si>
  <si>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</si>
  <si>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</si>
  <si>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</si>
  <si>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</si>
  <si>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</si>
  <si>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</si>
  <si>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</si>
  <si>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</si>
  <si>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</si>
  <si>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</si>
  <si>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</si>
  <si>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</si>
  <si>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</si>
  <si>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</si>
  <si>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</si>
  <si>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</si>
  <si>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</si>
  <si>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</si>
  <si>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</si>
  <si>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</si>
  <si>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</si>
  <si>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</si>
  <si>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</si>
  <si>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</si>
  <si>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</si>
  <si>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</si>
  <si>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</si>
  <si>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</si>
  <si>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</si>
  <si>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</si>
  <si>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</si>
  <si>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</si>
  <si>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</si>
  <si>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</si>
  <si>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</si>
  <si>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</si>
  <si>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</si>
  <si>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</si>
  <si>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</si>
  <si>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</si>
  <si>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</si>
  <si>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</si>
  <si>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</si>
  <si>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</si>
  <si>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</si>
  <si>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</si>
  <si>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</si>
  <si>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</si>
  <si>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</si>
  <si>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</si>
  <si>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</si>
  <si>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</si>
  <si>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</si>
  <si>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</si>
  <si>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</si>
  <si>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</si>
  <si>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</si>
  <si>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</si>
  <si>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</si>
  <si>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</si>
  <si>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</si>
  <si>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</si>
  <si>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</si>
  <si>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</si>
  <si>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</si>
  <si>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</si>
  <si>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</si>
  <si>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</si>
  <si>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</si>
  <si>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</si>
  <si>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</si>
  <si>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</si>
  <si>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</si>
  <si>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</si>
  <si>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</si>
  <si>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</si>
  <si>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</si>
  <si>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</si>
  <si>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</si>
  <si>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</si>
  <si>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</si>
  <si>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</si>
  <si>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</si>
  <si>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</si>
  <si>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</si>
  <si>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</si>
  <si>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</si>
  <si>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</si>
  <si>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</si>
  <si>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</si>
  <si>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</si>
  <si>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</si>
  <si>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</si>
  <si>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</si>
  <si>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</si>
  <si>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</si>
  <si>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</si>
  <si>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</si>
  <si>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</si>
  <si>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</si>
  <si>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</si>
  <si>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</si>
  <si>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</si>
  <si>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</si>
  <si>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</si>
  <si>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</si>
  <si>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</si>
  <si>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</si>
  <si>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</si>
  <si>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</si>
  <si>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</si>
  <si>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</si>
  <si>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</si>
  <si>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</si>
  <si>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</si>
  <si>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</si>
  <si>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</si>
  <si>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</si>
  <si>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</si>
  <si>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</si>
  <si>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</si>
  <si>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</si>
  <si>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</si>
  <si>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</si>
  <si>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</si>
  <si>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</si>
  <si>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</si>
  <si>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</si>
  <si>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</si>
  <si>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</si>
  <si>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</si>
  <si>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</si>
  <si>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</si>
  <si>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</si>
  <si>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</si>
  <si>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</si>
  <si>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</si>
  <si>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</si>
  <si>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</si>
  <si>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</si>
  <si>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</si>
  <si>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</si>
  <si>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</si>
  <si>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</si>
  <si>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</si>
  <si>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</si>
  <si>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</si>
  <si>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</si>
  <si>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</si>
  <si>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</si>
  <si>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</si>
  <si>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</si>
  <si>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</si>
  <si>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</si>
  <si>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</si>
  <si>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</si>
  <si>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</si>
  <si>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</si>
  <si>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</si>
  <si>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</si>
  <si>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</si>
  <si>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</si>
  <si>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</si>
  <si>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</si>
  <si>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</si>
  <si>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</si>
  <si>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</si>
  <si>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</si>
  <si>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</si>
  <si>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</si>
  <si>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</si>
  <si>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</si>
  <si>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</si>
  <si>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</si>
  <si>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</si>
  <si>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</si>
  <si>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</si>
  <si>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</si>
  <si>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</si>
  <si>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</si>
  <si>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</si>
  <si>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</si>
  <si>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</si>
  <si>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</si>
  <si>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</si>
  <si>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</si>
  <si>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</si>
  <si>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</si>
  <si>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</si>
  <si>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</si>
  <si>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</si>
  <si>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</si>
  <si>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</si>
  <si>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</si>
  <si>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</si>
  <si>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</si>
  <si>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</si>
  <si>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</si>
  <si>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</si>
  <si>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</si>
  <si>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</si>
  <si>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</si>
  <si>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</si>
  <si>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</si>
  <si>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</si>
  <si>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</si>
  <si>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</si>
  <si>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</si>
  <si>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</si>
  <si>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</si>
  <si>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</si>
  <si>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</si>
  <si>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</si>
  <si>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</si>
  <si>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</si>
  <si>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</si>
  <si>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</si>
  <si>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</si>
  <si>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</si>
  <si>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</si>
  <si>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</si>
  <si>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</si>
  <si>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</si>
  <si>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</si>
  <si>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</si>
  <si>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</si>
  <si>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</si>
  <si>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</si>
  <si>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</si>
  <si>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</si>
  <si>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</si>
  <si>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</si>
  <si>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</si>
  <si>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</si>
  <si>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</si>
  <si>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</si>
  <si>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</si>
  <si>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</si>
  <si>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</si>
  <si>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</si>
  <si>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</si>
  <si>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</si>
  <si>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</si>
  <si>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</si>
  <si>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</si>
  <si>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</si>
  <si>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</si>
  <si>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</si>
  <si>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</si>
  <si>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</si>
  <si>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</si>
  <si>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</si>
  <si>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</si>
  <si>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</si>
  <si>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</si>
  <si>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</si>
  <si>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</si>
  <si>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</si>
  <si>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</si>
  <si>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</si>
  <si>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</si>
  <si>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</si>
  <si>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</si>
  <si>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</si>
  <si>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</si>
  <si>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</si>
  <si>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</si>
  <si>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</si>
  <si>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</si>
  <si>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</si>
  <si>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</si>
  <si>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</si>
  <si>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</si>
  <si>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</si>
  <si>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</si>
  <si>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</si>
  <si>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</si>
  <si>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</si>
  <si>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</si>
  <si>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</si>
  <si>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</si>
  <si>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</si>
  <si>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</si>
  <si>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</si>
  <si>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</si>
  <si>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</si>
  <si>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</si>
  <si>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</si>
  <si>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</si>
  <si>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</si>
  <si>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</si>
  <si>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</si>
  <si>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</si>
  <si>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</si>
  <si>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</si>
  <si>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</si>
  <si>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</si>
  <si>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</si>
  <si>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</si>
  <si>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</si>
  <si>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</si>
  <si>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</si>
  <si>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</si>
  <si>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</si>
  <si>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</si>
  <si>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</si>
  <si>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</si>
  <si>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</si>
  <si>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</si>
  <si>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</si>
  <si>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</si>
  <si>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</si>
  <si>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</si>
  <si>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</si>
  <si>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</si>
  <si>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</si>
  <si>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</si>
  <si>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</si>
  <si>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</si>
  <si>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</si>
  <si>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</si>
  <si>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</si>
  <si>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</si>
  <si>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</si>
  <si>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</si>
  <si>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</si>
  <si>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</si>
  <si>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</si>
  <si>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</si>
  <si>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</si>
  <si>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</si>
  <si>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</si>
  <si>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</si>
  <si>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</si>
  <si>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</si>
  <si>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</si>
  <si>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</si>
  <si>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</si>
  <si>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</si>
  <si>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</si>
  <si>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</si>
  <si>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</si>
  <si>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</si>
  <si>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</si>
  <si>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</si>
  <si>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</si>
  <si>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</si>
  <si>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</si>
  <si>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</si>
  <si>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</si>
  <si>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</si>
  <si>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</si>
  <si>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</si>
  <si>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</si>
  <si>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</si>
  <si>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</si>
  <si>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</si>
  <si>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</si>
  <si>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</si>
  <si>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</si>
  <si>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</si>
  <si>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</si>
  <si>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</si>
  <si>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</si>
  <si>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</si>
  <si>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</si>
  <si>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</si>
  <si>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</si>
  <si>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</si>
  <si>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</si>
  <si>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</si>
  <si>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</si>
  <si>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</si>
  <si>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</si>
  <si>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</si>
  <si>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</si>
  <si>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</si>
  <si>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</si>
  <si>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</si>
  <si>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</si>
  <si>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</si>
  <si>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</si>
  <si>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</si>
  <si>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</si>
  <si>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</si>
  <si>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</si>
  <si>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</si>
  <si>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</si>
  <si>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</si>
  <si>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</si>
  <si>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</si>
  <si>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</si>
  <si>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</si>
  <si>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</si>
  <si>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</si>
  <si>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</si>
  <si>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</si>
  <si>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</si>
  <si>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</si>
  <si>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</si>
  <si>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</si>
  <si>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</si>
  <si>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</si>
  <si>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</si>
  <si>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</si>
  <si>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</si>
  <si>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</si>
  <si>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</si>
  <si>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</si>
  <si>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</si>
  <si>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</si>
  <si>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</si>
  <si>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</si>
  <si>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</si>
  <si>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</si>
  <si>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</si>
  <si>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</si>
  <si>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</si>
  <si>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</si>
  <si>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</si>
  <si>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</si>
  <si>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</si>
  <si>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</si>
  <si>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</si>
  <si>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</si>
  <si>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</si>
  <si>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</si>
  <si>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</si>
  <si>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</si>
  <si>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</si>
  <si>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</si>
  <si>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</si>
  <si>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</si>
  <si>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</si>
  <si>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</si>
  <si>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</si>
  <si>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</si>
  <si>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</si>
  <si>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</si>
  <si>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</si>
  <si>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</si>
  <si>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</si>
  <si>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</si>
  <si>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</si>
  <si>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</si>
  <si>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</si>
  <si>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</si>
  <si>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</si>
  <si>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</si>
  <si>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</si>
  <si>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</si>
  <si>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</si>
  <si>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</si>
  <si>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</si>
  <si>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</si>
  <si>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</si>
  <si>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</si>
  <si>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</si>
  <si>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</si>
  <si>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</si>
  <si>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</si>
  <si>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</si>
  <si>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</si>
  <si>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</si>
  <si>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</si>
  <si>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</si>
  <si>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</si>
  <si>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</si>
  <si>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</si>
  <si>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</si>
  <si>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</si>
  <si>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</si>
  <si>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</si>
  <si>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</si>
  <si>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</si>
  <si>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</si>
  <si>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</si>
  <si>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</si>
  <si>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</si>
  <si>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</si>
  <si>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</si>
  <si>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</si>
  <si>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</si>
  <si>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</si>
  <si>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</si>
  <si>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</si>
  <si>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</si>
  <si>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</si>
  <si>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</si>
  <si>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</si>
  <si>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</si>
  <si>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</si>
  <si>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</si>
  <si>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</si>
  <si>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</si>
  <si>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</si>
  <si>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</si>
  <si>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</si>
  <si>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</si>
  <si>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</si>
  <si>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</si>
  <si>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</si>
  <si>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</si>
  <si>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</si>
  <si>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</si>
  <si>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</si>
  <si>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</si>
  <si>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</si>
  <si>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</si>
  <si>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</si>
  <si>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</si>
  <si>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</si>
  <si>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</si>
  <si>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</si>
  <si>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</si>
  <si>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</si>
  <si>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</si>
  <si>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</si>
  <si>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</si>
  <si>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</si>
  <si>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</si>
  <si>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</si>
  <si>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</si>
  <si>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</si>
  <si>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</si>
  <si>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</si>
  <si>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</si>
  <si>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</si>
  <si>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</si>
  <si>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</si>
  <si>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</si>
  <si>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</si>
  <si>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</si>
  <si>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</si>
  <si>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</si>
  <si>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</si>
  <si>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</si>
  <si>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</si>
  <si>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</si>
  <si>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</si>
  <si>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</si>
  <si>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</si>
  <si>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</si>
  <si>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</si>
  <si>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</si>
  <si>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</si>
  <si>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</si>
  <si>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</si>
  <si>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</si>
  <si>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</si>
  <si>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</si>
  <si>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</si>
  <si>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</si>
  <si>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</si>
  <si>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</si>
  <si>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</si>
  <si>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</si>
  <si>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</si>
  <si>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</si>
  <si>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</si>
  <si>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</si>
  <si>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</si>
  <si>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</si>
  <si>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</si>
  <si>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</si>
  <si>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</si>
  <si>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</si>
  <si>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</si>
  <si>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</si>
  <si>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</si>
  <si>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</si>
  <si>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</si>
  <si>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</si>
  <si>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</si>
  <si>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</si>
  <si>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</si>
  <si>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</si>
  <si>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</si>
  <si>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</si>
  <si>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</si>
  <si>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</si>
  <si>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</si>
  <si>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</si>
  <si>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</si>
  <si>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</si>
  <si>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</si>
  <si>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</si>
  <si>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</si>
  <si>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</si>
  <si>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</si>
  <si>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</si>
  <si>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</si>
  <si>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</si>
  <si>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</si>
  <si>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</si>
  <si>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</si>
  <si>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</si>
  <si>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</si>
  <si>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</si>
  <si>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</si>
  <si>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</si>
  <si>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</si>
  <si>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</si>
  <si>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</si>
  <si>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</si>
  <si>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</si>
  <si>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</si>
  <si>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</si>
  <si>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</si>
  <si>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</si>
  <si>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</si>
  <si>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</si>
  <si>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</si>
  <si>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</si>
  <si>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</si>
  <si>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</si>
  <si>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</si>
  <si>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</si>
  <si>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</si>
  <si>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</si>
  <si>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</si>
  <si>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</si>
  <si>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</si>
  <si>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</si>
  <si>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</si>
  <si>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</si>
  <si>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</si>
  <si>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</si>
  <si>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</si>
  <si>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</si>
  <si>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</si>
  <si>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</si>
  <si>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</si>
  <si>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</si>
  <si>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</si>
  <si>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</si>
  <si>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</si>
  <si>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</si>
  <si>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</si>
  <si>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</si>
  <si>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</si>
  <si>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</si>
  <si>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</si>
  <si>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</si>
  <si>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</si>
  <si>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</si>
  <si>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</si>
  <si>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</si>
  <si>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</si>
  <si>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</si>
  <si>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</si>
  <si>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</si>
  <si>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</si>
  <si>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</si>
  <si>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</si>
  <si>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</si>
  <si>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</si>
  <si>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</si>
  <si>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</si>
  <si>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</si>
  <si>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</si>
  <si>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</si>
  <si>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</si>
  <si>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</si>
  <si>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</si>
  <si>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</si>
  <si>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</si>
  <si>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</si>
  <si>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</si>
  <si>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</si>
  <si>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</si>
  <si>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</si>
  <si>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</si>
  <si>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</si>
  <si>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</si>
  <si>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</si>
  <si>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</si>
  <si>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</si>
  <si>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</si>
  <si>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</si>
  <si>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</si>
  <si>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</si>
  <si>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</si>
  <si>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</si>
  <si>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</si>
  <si>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</si>
  <si>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</si>
  <si>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</si>
  <si>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</si>
  <si>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</si>
  <si>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</si>
  <si>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</si>
  <si>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</si>
  <si>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</si>
  <si>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</si>
  <si>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</si>
  <si>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</si>
  <si>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</si>
  <si>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</si>
  <si>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</si>
  <si>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</si>
  <si>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</si>
  <si>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</si>
  <si>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</si>
  <si>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</si>
  <si>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</si>
  <si>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</si>
  <si>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</si>
  <si>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</si>
  <si>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</si>
  <si>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</si>
  <si>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</si>
  <si>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</si>
  <si>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</si>
  <si>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</si>
  <si>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</si>
  <si>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</si>
  <si>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</si>
  <si>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</si>
  <si>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</si>
  <si>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</si>
  <si>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</si>
  <si>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</si>
  <si>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</si>
  <si>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</si>
  <si>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</si>
  <si>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</si>
  <si>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</si>
  <si>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</si>
  <si>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</si>
  <si>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</si>
  <si>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</si>
  <si>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</si>
  <si>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</si>
  <si>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</si>
  <si>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</si>
  <si>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</si>
  <si>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</si>
  <si>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</si>
  <si>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</si>
  <si>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</si>
  <si>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</si>
  <si>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</si>
  <si>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</si>
  <si>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</si>
  <si>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</si>
  <si>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</si>
  <si>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</si>
  <si>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</si>
  <si>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</si>
  <si>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</si>
  <si>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</si>
  <si>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</si>
  <si>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</si>
  <si>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</si>
  <si>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</si>
  <si>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</si>
  <si>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</si>
  <si>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</si>
  <si>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</si>
  <si>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</si>
  <si>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</si>
  <si>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</si>
  <si>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</si>
  <si>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</si>
  <si>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</si>
  <si>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</si>
  <si>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</si>
  <si>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</si>
  <si>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</si>
  <si>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</si>
  <si>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</si>
  <si>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</si>
  <si>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</si>
  <si>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</si>
  <si>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</si>
  <si>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</si>
  <si>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</si>
  <si>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</si>
  <si>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</si>
  <si>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</si>
  <si>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</si>
  <si>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</si>
  <si>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</si>
  <si>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</si>
  <si>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</si>
  <si>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</si>
  <si>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</si>
  <si>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</si>
  <si>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</si>
  <si>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</si>
  <si>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</si>
  <si>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</si>
  <si>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</si>
  <si>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</si>
  <si>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</si>
  <si>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</si>
  <si>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</si>
  <si>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</si>
  <si>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</si>
  <si>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</si>
  <si>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</si>
  <si>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</si>
  <si>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</si>
  <si>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</si>
  <si>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</si>
  <si>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</si>
  <si>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</si>
  <si>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</si>
  <si>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</si>
  <si>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</si>
  <si>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</si>
  <si>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</si>
  <si>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</si>
  <si>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</si>
  <si>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</si>
  <si>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</si>
  <si>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</si>
  <si>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</si>
  <si>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</si>
  <si>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</si>
  <si>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</si>
  <si>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</si>
  <si>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</si>
  <si>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</si>
  <si>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</si>
  <si>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</si>
  <si>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</si>
  <si>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</si>
  <si>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</si>
  <si>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</si>
  <si>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</si>
  <si>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</si>
  <si>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</si>
  <si>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</si>
  <si>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</si>
  <si>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</si>
  <si>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</si>
  <si>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</si>
  <si>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</si>
  <si>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</si>
  <si>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</si>
  <si>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</si>
  <si>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</si>
  <si>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</si>
  <si>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</si>
  <si>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</si>
  <si>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</si>
  <si>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</si>
  <si>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</si>
  <si>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</si>
  <si>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</si>
  <si>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</si>
  <si>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</si>
  <si>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</si>
  <si>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</si>
  <si>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</si>
  <si>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</si>
  <si>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</si>
  <si>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</si>
  <si>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</si>
  <si>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</si>
  <si>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</si>
  <si>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</si>
  <si>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</si>
  <si>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</si>
  <si>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</si>
  <si>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</si>
  <si>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</si>
  <si>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</si>
  <si>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</si>
  <si>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</si>
  <si>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</si>
  <si>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</si>
  <si>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</si>
  <si>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</si>
  <si>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</si>
  <si>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</si>
  <si>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</si>
  <si>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</si>
  <si>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</si>
  <si>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</si>
  <si>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</si>
  <si>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</si>
  <si>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</si>
  <si>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</si>
  <si>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</si>
  <si>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</si>
  <si>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</si>
  <si>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</si>
  <si>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</si>
  <si>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</si>
  <si>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</si>
  <si>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</si>
  <si>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</si>
  <si>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</si>
  <si>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</si>
  <si>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</si>
  <si>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</si>
  <si>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</si>
  <si>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</si>
  <si>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</si>
  <si>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</si>
  <si>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</si>
  <si>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</si>
  <si>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</si>
  <si>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</si>
  <si>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</si>
  <si>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</si>
  <si>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</si>
  <si>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</si>
  <si>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</si>
  <si>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</si>
  <si>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</si>
  <si>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</si>
  <si>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</si>
  <si>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</si>
  <si>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</si>
  <si>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</si>
  <si>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</si>
  <si>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</si>
  <si>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</si>
  <si>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</si>
  <si>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</si>
  <si>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</si>
  <si>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</si>
  <si>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</si>
  <si>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</si>
  <si>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</si>
  <si>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</si>
  <si>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</si>
  <si>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</si>
  <si>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</si>
  <si>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</si>
  <si>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</si>
  <si>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</si>
  <si>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</si>
  <si>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</si>
  <si>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</si>
  <si>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</si>
  <si>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</si>
  <si>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</si>
  <si>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</si>
  <si>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</si>
  <si>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</si>
  <si>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</si>
  <si>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</si>
  <si>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</si>
  <si>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</si>
  <si>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</si>
  <si>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</si>
  <si>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</si>
  <si>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</si>
  <si>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</si>
  <si>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</si>
  <si>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</si>
  <si>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</si>
  <si>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</si>
  <si>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</si>
  <si>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</si>
  <si>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</si>
  <si>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</si>
  <si>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</si>
  <si>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</si>
  <si>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</si>
  <si>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</si>
  <si>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</si>
  <si>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</si>
  <si>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</si>
  <si>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</si>
  <si>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</si>
  <si>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</si>
  <si>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</si>
  <si>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</si>
  <si>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</si>
  <si>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</si>
  <si>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</si>
  <si>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</si>
  <si>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</si>
  <si>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</si>
  <si>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</si>
  <si>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</si>
  <si>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</si>
  <si>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</si>
  <si>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</si>
  <si>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</si>
  <si>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</si>
  <si>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</si>
  <si>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</si>
  <si>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</si>
  <si>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</si>
  <si>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</si>
  <si>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</si>
  <si>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</si>
  <si>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</si>
  <si>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</si>
  <si>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</si>
  <si>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</si>
  <si>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</si>
  <si>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</si>
  <si>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</si>
  <si>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</si>
  <si>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</si>
  <si>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</si>
  <si>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</si>
  <si>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</si>
  <si>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</si>
  <si>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</si>
  <si>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</si>
  <si>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</si>
  <si>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</si>
  <si>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</si>
  <si>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</si>
  <si>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</si>
  <si>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</si>
  <si>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</si>
  <si>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</si>
  <si>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</si>
  <si>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</si>
  <si>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</si>
  <si>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</si>
  <si>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</si>
  <si>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</si>
  <si>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</si>
  <si>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</si>
  <si>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</si>
  <si>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</si>
  <si>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</si>
  <si>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</si>
  <si>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</si>
  <si>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</si>
  <si>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</si>
  <si>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</si>
  <si>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</si>
  <si>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</si>
  <si>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</si>
  <si>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</si>
  <si>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</si>
  <si>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</si>
  <si>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</si>
  <si>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</si>
  <si>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</si>
  <si>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</si>
  <si>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</si>
  <si>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</si>
  <si>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</si>
  <si>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</si>
  <si>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</si>
  <si>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</si>
  <si>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</si>
  <si>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</si>
  <si>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</si>
  <si>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</si>
  <si>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</si>
  <si>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</si>
  <si>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</si>
  <si>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</si>
  <si>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</si>
  <si>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</si>
  <si>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</si>
  <si>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</si>
  <si>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</si>
  <si>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</si>
  <si>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</si>
  <si>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</si>
  <si>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</si>
  <si>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</si>
  <si>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</si>
  <si>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</si>
  <si>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</si>
  <si>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</si>
  <si>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</si>
  <si>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</si>
  <si>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</si>
  <si>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</si>
  <si>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</si>
  <si>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</si>
  <si>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</si>
  <si>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</si>
  <si>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</si>
  <si>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</si>
  <si>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</si>
  <si>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</si>
  <si>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</si>
  <si>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</si>
  <si>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</si>
  <si>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</si>
  <si>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</si>
  <si>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</si>
  <si>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</si>
  <si>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</si>
  <si>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</si>
  <si>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</si>
  <si>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</si>
  <si>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</si>
  <si>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</si>
  <si>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</si>
  <si>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</si>
  <si>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</si>
  <si>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</si>
  <si>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</si>
  <si>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</si>
  <si>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</si>
  <si>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</si>
  <si>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</si>
  <si>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</si>
  <si>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</si>
  <si>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</si>
  <si>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</si>
  <si>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</si>
  <si>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</si>
  <si>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</si>
  <si>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</si>
  <si>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</si>
  <si>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</si>
  <si>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</si>
  <si>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</si>
  <si>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</si>
  <si>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</si>
  <si>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</si>
  <si>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</si>
  <si>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</si>
  <si>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</si>
  <si>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</si>
  <si>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</si>
  <si>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</si>
  <si>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</si>
  <si>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</si>
  <si>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</si>
  <si>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</si>
  <si>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</si>
  <si>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</si>
  <si>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</si>
  <si>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</si>
  <si>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</si>
  <si>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</si>
  <si>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</si>
  <si>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</si>
  <si>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</si>
  <si>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</si>
  <si>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</si>
  <si>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</si>
  <si>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</si>
  <si>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</si>
  <si>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</si>
  <si>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</si>
  <si>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</si>
  <si>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</si>
  <si>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</si>
  <si>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</si>
  <si>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</si>
  <si>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</si>
  <si>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</si>
  <si>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</si>
  <si>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</si>
  <si>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</si>
  <si>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</si>
  <si>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</si>
  <si>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</si>
  <si>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</si>
  <si>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</si>
  <si>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</si>
  <si>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</si>
  <si>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</si>
  <si>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</si>
  <si>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</si>
  <si>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</si>
  <si>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</si>
  <si>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</si>
  <si>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</si>
  <si>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</si>
  <si>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</si>
  <si>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</si>
  <si>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</si>
  <si>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</si>
  <si>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</si>
  <si>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</si>
  <si>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</si>
  <si>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</si>
  <si>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</si>
  <si>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</si>
  <si>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</si>
  <si>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</si>
  <si>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</si>
  <si>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</si>
  <si>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</si>
  <si>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</si>
  <si>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</si>
  <si>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</si>
  <si>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</si>
  <si>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</si>
  <si>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</si>
  <si>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</si>
  <si>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</si>
  <si>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</si>
  <si>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</si>
  <si>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</si>
  <si>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</si>
  <si>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</si>
  <si>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</si>
  <si>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</si>
  <si>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</si>
  <si>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</si>
  <si>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</si>
  <si>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</si>
  <si>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</si>
  <si>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</si>
  <si>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</si>
  <si>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</si>
  <si>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</si>
  <si>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</si>
  <si>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</si>
  <si>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</si>
  <si>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</si>
  <si>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</si>
  <si>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</si>
  <si>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</si>
  <si>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</si>
  <si>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</si>
  <si>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</si>
  <si>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</si>
  <si>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</si>
  <si>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</si>
  <si>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</si>
  <si>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</si>
  <si>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</si>
  <si>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</si>
  <si>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</si>
  <si>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</si>
  <si>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</si>
  <si>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</si>
  <si>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</si>
  <si>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</si>
  <si>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</si>
  <si>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</si>
  <si>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</si>
  <si>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</si>
  <si>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</si>
  <si>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</si>
  <si>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</si>
  <si>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</si>
  <si>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</si>
  <si>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</si>
  <si>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</si>
  <si>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</si>
  <si>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</si>
  <si>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</si>
  <si>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</si>
  <si>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</si>
  <si>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</si>
  <si>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</si>
  <si>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</si>
  <si>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</si>
  <si>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</si>
  <si>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</si>
  <si>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</si>
  <si>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</si>
  <si>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</si>
  <si>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</si>
  <si>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</si>
  <si>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</si>
  <si>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</si>
  <si>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</si>
  <si>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</si>
  <si>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</si>
  <si>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</si>
  <si>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</si>
  <si>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</si>
  <si>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</si>
  <si>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</si>
  <si>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</si>
  <si>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</si>
  <si>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</si>
  <si>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</si>
  <si>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</si>
  <si>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</si>
  <si>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</si>
  <si>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</si>
  <si>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</si>
  <si>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</si>
  <si>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</si>
  <si>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</si>
  <si>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</si>
  <si>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</si>
  <si>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</si>
  <si>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</si>
  <si>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</si>
  <si>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</si>
  <si>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</si>
  <si>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</si>
  <si>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</si>
  <si>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</si>
  <si>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</si>
  <si>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</si>
  <si>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</si>
  <si>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</si>
  <si>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</si>
  <si>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</si>
  <si>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</si>
  <si>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</si>
  <si>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</si>
  <si>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</si>
  <si>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</si>
  <si>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</si>
  <si>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</si>
  <si>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</si>
  <si>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</si>
  <si>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</si>
  <si>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</si>
  <si>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</si>
  <si>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</si>
  <si>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</si>
  <si>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</si>
  <si>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</si>
  <si>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</si>
  <si>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</si>
  <si>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</si>
  <si>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</si>
  <si>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</si>
  <si>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</si>
  <si>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</si>
  <si>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</si>
  <si>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</si>
  <si>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</si>
  <si>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</si>
  <si>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</si>
  <si>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</si>
  <si>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</si>
  <si>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</si>
  <si>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</si>
  <si>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</si>
  <si>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</si>
  <si>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</si>
  <si>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</si>
  <si>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</si>
  <si>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</si>
  <si>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</si>
  <si>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</si>
  <si>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</si>
  <si>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</si>
  <si>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</si>
  <si>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</si>
  <si>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</si>
  <si>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</si>
  <si>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</si>
  <si>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</si>
  <si>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</si>
  <si>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</si>
  <si>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</si>
  <si>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</si>
  <si>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</si>
  <si>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</si>
  <si>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</si>
  <si>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</si>
  <si>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</si>
  <si>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</si>
  <si>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</si>
  <si>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</si>
  <si>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</si>
  <si>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</si>
  <si>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</si>
  <si>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</si>
  <si>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</si>
  <si>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</si>
  <si>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</si>
  <si>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</si>
  <si>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</si>
  <si>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</si>
  <si>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</si>
  <si>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</si>
  <si>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</si>
  <si>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</si>
  <si>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</si>
  <si>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</si>
  <si>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</si>
  <si>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</si>
  <si>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</si>
  <si>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</si>
  <si>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</si>
  <si>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</si>
  <si>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</si>
  <si>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</si>
  <si>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</si>
  <si>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</si>
  <si>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</si>
  <si>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</si>
  <si>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</si>
  <si>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</si>
  <si>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</si>
  <si>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</si>
  <si>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</si>
  <si>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</si>
  <si>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</si>
  <si>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</si>
  <si>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</si>
  <si>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</si>
  <si>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</si>
  <si>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</si>
  <si>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</si>
  <si>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</si>
  <si>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</si>
  <si>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</si>
  <si>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</si>
  <si>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</si>
  <si>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</si>
  <si>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</si>
  <si>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</si>
  <si>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</si>
  <si>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</si>
  <si>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</si>
  <si>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</si>
  <si>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</si>
  <si>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</si>
  <si>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</si>
  <si>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</si>
  <si>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</si>
  <si>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</si>
  <si>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</si>
  <si>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</si>
  <si>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</si>
  <si>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</si>
  <si>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</si>
  <si>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</si>
  <si>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</si>
  <si>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</si>
  <si>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</si>
  <si>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</si>
  <si>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</si>
  <si>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</si>
  <si>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</si>
  <si>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</si>
  <si>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</si>
  <si>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</si>
  <si>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</si>
  <si>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</si>
  <si>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</si>
  <si>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</si>
  <si>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</si>
  <si>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</si>
  <si>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</si>
  <si>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</si>
  <si>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</si>
  <si>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</si>
  <si>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</si>
  <si>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</si>
  <si>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</si>
  <si>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</si>
  <si>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</si>
  <si>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</si>
  <si>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</si>
  <si>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</si>
  <si>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</si>
  <si>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</si>
  <si>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</si>
  <si>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</si>
  <si>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</si>
  <si>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</si>
  <si>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</si>
  <si>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</si>
  <si>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</si>
  <si>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</si>
  <si>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</si>
  <si>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</si>
  <si>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</si>
  <si>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</si>
  <si>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</si>
  <si>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</si>
  <si>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</si>
  <si>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</si>
  <si>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</si>
  <si>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</si>
  <si>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</si>
  <si>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</si>
  <si>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</si>
  <si>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</si>
  <si>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</si>
  <si>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</si>
  <si>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</si>
  <si>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</si>
  <si>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</si>
  <si>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</si>
  <si>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</si>
  <si>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</si>
  <si>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</si>
  <si>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</si>
  <si>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</si>
  <si>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</si>
  <si>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</si>
  <si>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</si>
  <si>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</si>
  <si>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</si>
  <si>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</si>
  <si>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</si>
  <si>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</si>
  <si>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</si>
  <si>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</si>
  <si>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</si>
  <si>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</si>
  <si>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</si>
  <si>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</si>
  <si>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</si>
  <si>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</si>
  <si>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</si>
  <si>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</si>
  <si>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</si>
  <si>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</si>
  <si>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</si>
  <si>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</si>
  <si>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</si>
  <si>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</si>
  <si>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</si>
  <si>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</si>
  <si>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</si>
  <si>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</si>
  <si>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</si>
  <si>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</si>
  <si>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</si>
  <si>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</si>
  <si>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</si>
  <si>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</si>
  <si>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</si>
  <si>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</si>
  <si>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</si>
  <si>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</si>
  <si>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</si>
  <si>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</si>
  <si>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</si>
  <si>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</si>
  <si>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</si>
  <si>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</si>
  <si>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</si>
  <si>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</si>
  <si>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</si>
  <si>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</si>
  <si>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</si>
  <si>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</si>
  <si>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</si>
  <si>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</si>
  <si>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</si>
  <si>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</si>
  <si>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</si>
  <si>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</si>
  <si>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</si>
  <si>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</si>
  <si>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</si>
  <si>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</si>
  <si>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</si>
  <si>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</si>
  <si>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</si>
  <si>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</si>
  <si>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</si>
  <si>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</si>
  <si>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</si>
  <si>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</si>
  <si>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</si>
  <si>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</si>
  <si>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</si>
  <si>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</si>
  <si>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</si>
  <si>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</si>
  <si>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</si>
  <si>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</si>
  <si>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</si>
  <si>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</si>
  <si>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</si>
  <si>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</si>
  <si>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</si>
  <si>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</si>
  <si>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</si>
  <si>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</si>
  <si>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</si>
  <si>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</si>
  <si>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</si>
  <si>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</si>
  <si>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</si>
  <si>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</si>
  <si>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</si>
  <si>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</si>
  <si>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</si>
  <si>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</si>
  <si>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</si>
  <si>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</si>
  <si>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</si>
  <si>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</si>
  <si>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</si>
  <si>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</si>
  <si>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</si>
  <si>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</si>
  <si>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</si>
  <si>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</si>
  <si>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</si>
  <si>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</si>
  <si>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</si>
  <si>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</si>
  <si>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</si>
  <si>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</si>
  <si>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</si>
  <si>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</si>
  <si>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</si>
  <si>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</si>
  <si>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</si>
  <si>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</si>
  <si>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</si>
  <si>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</si>
  <si>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</si>
  <si>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</si>
  <si>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</si>
  <si>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</si>
  <si>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</si>
  <si>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</si>
  <si>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</si>
  <si>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</si>
  <si>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</si>
  <si>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</si>
  <si>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</si>
  <si>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</si>
  <si>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</si>
  <si>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</si>
  <si>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</si>
  <si>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</si>
  <si>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</si>
  <si>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</si>
  <si>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</si>
  <si>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</si>
  <si>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</si>
  <si>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</si>
  <si>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</si>
  <si>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</si>
  <si>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</si>
  <si>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</si>
  <si>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</si>
  <si>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</si>
  <si>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</si>
  <si>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</si>
  <si>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</si>
  <si>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</si>
  <si>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</si>
  <si>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</si>
  <si>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</si>
  <si>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</si>
  <si>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</si>
  <si>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</si>
  <si>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</si>
  <si>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</si>
  <si>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</si>
  <si>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</si>
  <si>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</si>
  <si>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</si>
  <si>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</si>
  <si>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</si>
  <si>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</si>
  <si>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</si>
  <si>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</si>
  <si>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</si>
  <si>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</si>
  <si>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</si>
  <si>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</si>
  <si>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</si>
  <si>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</si>
  <si>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</si>
  <si>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</si>
  <si>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</si>
  <si>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</si>
  <si>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</si>
  <si>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</si>
  <si>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</si>
  <si>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</si>
  <si>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</si>
  <si>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</si>
  <si>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</si>
  <si>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</si>
  <si>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</si>
  <si>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</si>
  <si>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</si>
  <si>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</si>
  <si>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</si>
  <si>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</si>
  <si>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</si>
  <si>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</si>
  <si>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</si>
  <si>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</si>
  <si>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</si>
  <si>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</si>
  <si>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</si>
  <si>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</si>
  <si>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</si>
  <si>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</si>
  <si>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</si>
  <si>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</si>
  <si>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</si>
  <si>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</si>
  <si>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</si>
  <si>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</si>
  <si>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</si>
  <si>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</si>
  <si>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</si>
  <si>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</si>
  <si>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</si>
  <si>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</si>
  <si>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</si>
  <si>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</si>
  <si>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</si>
  <si>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</si>
  <si>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</si>
  <si>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</si>
  <si>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</si>
  <si>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</si>
  <si>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</si>
  <si>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</si>
  <si>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</si>
  <si>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</si>
  <si>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</si>
  <si>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</si>
  <si>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</si>
  <si>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</si>
  <si>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</si>
  <si>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</si>
  <si>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</si>
  <si>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</si>
  <si>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</si>
  <si>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</si>
  <si>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</si>
  <si>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</si>
  <si>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</si>
  <si>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</si>
  <si>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</si>
  <si>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</si>
  <si>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</si>
  <si>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</si>
  <si>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</si>
  <si>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</si>
  <si>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</si>
  <si>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</si>
  <si>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</si>
  <si>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</si>
  <si>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</si>
  <si>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</si>
  <si>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</si>
  <si>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</si>
  <si>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</si>
  <si>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</si>
  <si>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</si>
  <si>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</si>
  <si>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</si>
  <si>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</si>
  <si>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</si>
  <si>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</si>
  <si>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</si>
  <si>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</si>
  <si>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</si>
  <si>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</si>
  <si>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</si>
  <si>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</si>
  <si>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</si>
  <si>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</si>
  <si>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</si>
  <si>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</si>
  <si>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</si>
  <si>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</si>
  <si>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</si>
  <si>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</si>
  <si>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</si>
  <si>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</si>
  <si>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</si>
  <si>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</si>
  <si>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</si>
  <si>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</si>
  <si>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</si>
  <si>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</si>
  <si>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</si>
  <si>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</si>
  <si>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</si>
  <si>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</si>
  <si>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</si>
  <si>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</si>
  <si>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</si>
  <si>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</si>
  <si>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</si>
  <si>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</si>
  <si>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</si>
  <si>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</si>
  <si>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</si>
  <si>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</si>
  <si>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</si>
  <si>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</si>
  <si>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</si>
  <si>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</si>
  <si>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</si>
  <si>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</si>
  <si>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</si>
  <si>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</si>
  <si>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</si>
  <si>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</si>
  <si>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</si>
  <si>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</si>
  <si>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</si>
  <si>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</si>
  <si>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</si>
  <si>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</si>
  <si>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</si>
  <si>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</si>
  <si>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</si>
  <si>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</si>
  <si>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</si>
  <si>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</si>
  <si>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</si>
  <si>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</si>
  <si>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</si>
  <si>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</si>
  <si>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</si>
  <si>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</si>
  <si>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</si>
  <si>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</si>
  <si>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</si>
  <si>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</si>
  <si>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</si>
  <si>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</si>
  <si>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</si>
  <si>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</si>
  <si>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</si>
  <si>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</si>
  <si>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</si>
  <si>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</si>
  <si>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</si>
  <si>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</si>
  <si>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</si>
  <si>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</si>
  <si>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</si>
  <si>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</si>
  <si>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</si>
  <si>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</si>
  <si>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</si>
  <si>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</si>
  <si>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</si>
  <si>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</si>
  <si>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</si>
  <si>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</si>
  <si>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</si>
  <si>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</si>
  <si>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</si>
  <si>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</si>
  <si>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</si>
  <si>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</si>
  <si>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</si>
  <si>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</si>
  <si>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</si>
  <si>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</si>
  <si>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</si>
  <si>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</si>
  <si>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</si>
  <si>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</si>
  <si>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</si>
  <si>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</si>
  <si>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</si>
  <si>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</si>
  <si>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</si>
  <si>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</si>
  <si>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</si>
  <si>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</si>
  <si>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</si>
  <si>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</si>
  <si>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</si>
  <si>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</si>
  <si>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</si>
  <si>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</si>
  <si>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</si>
  <si>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</si>
  <si>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</si>
  <si>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</si>
  <si>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</si>
  <si>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</si>
  <si>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</si>
  <si>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</si>
  <si>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</si>
  <si>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</si>
  <si>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</si>
  <si>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</si>
  <si>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</si>
  <si>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</si>
  <si>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</si>
  <si>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</si>
  <si>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</si>
  <si>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</si>
  <si>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</si>
  <si>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</si>
  <si>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</si>
  <si>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</si>
  <si>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</si>
  <si>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</si>
  <si>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</si>
  <si>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</si>
  <si>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</si>
  <si>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</si>
  <si>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</si>
  <si>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</si>
  <si>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</si>
  <si>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</si>
  <si>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</si>
  <si>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</si>
  <si>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</si>
  <si>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</si>
  <si>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</si>
  <si>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</si>
  <si>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</si>
  <si>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</si>
  <si>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</si>
  <si>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</si>
  <si>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</si>
  <si>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</si>
  <si>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</si>
  <si>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</si>
  <si>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</si>
  <si>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</si>
  <si>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</si>
  <si>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</si>
  <si>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</si>
  <si>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</si>
  <si>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</si>
  <si>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</si>
  <si>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</si>
  <si>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</si>
  <si>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</si>
  <si>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</si>
  <si>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</si>
  <si>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</si>
  <si>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</si>
  <si>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</si>
  <si>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</si>
  <si>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</si>
  <si>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</si>
  <si>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</si>
  <si>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</si>
  <si>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</si>
  <si>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</si>
  <si>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</si>
  <si>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</si>
  <si>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</si>
  <si>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</si>
  <si>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</si>
  <si>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</si>
  <si>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</si>
  <si>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</si>
  <si>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</si>
  <si>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</si>
  <si>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</si>
  <si>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</si>
  <si>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</si>
  <si>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</si>
  <si>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</si>
  <si>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</si>
  <si>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</si>
  <si>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</si>
  <si>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</si>
  <si>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</si>
  <si>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</si>
  <si>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</si>
  <si>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</si>
  <si>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</si>
  <si>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</si>
  <si>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</si>
  <si>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</si>
  <si>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</si>
  <si>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</si>
  <si>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</si>
  <si>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</si>
  <si>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</si>
  <si>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</si>
  <si>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</si>
  <si>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</si>
  <si>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</si>
  <si>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</si>
  <si>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</si>
  <si>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</si>
  <si>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</si>
  <si>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</si>
  <si>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</si>
  <si>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</si>
  <si>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</si>
  <si>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</si>
  <si>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</si>
  <si>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</si>
  <si>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</si>
  <si>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</si>
  <si>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</si>
  <si>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</si>
  <si>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</si>
  <si>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</si>
  <si>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</si>
  <si>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</si>
  <si>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</si>
  <si>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</si>
  <si>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</si>
  <si>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</si>
  <si>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</si>
  <si>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</si>
  <si>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</si>
  <si>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</si>
  <si>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</si>
  <si>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</si>
  <si>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</si>
  <si>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</si>
  <si>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</si>
  <si>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</si>
  <si>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</si>
  <si>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</si>
  <si>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</si>
  <si>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</si>
  <si>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</si>
  <si>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</si>
  <si>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</si>
  <si>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</si>
  <si>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</si>
  <si>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</si>
  <si>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</si>
  <si>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</si>
  <si>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</si>
  <si>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</si>
  <si>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</si>
  <si>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</si>
  <si>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</si>
  <si>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</si>
  <si>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</si>
  <si>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</si>
  <si>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</si>
  <si>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</si>
  <si>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</si>
  <si>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</si>
  <si>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</si>
  <si>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</si>
  <si>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</si>
  <si>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</si>
  <si>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</si>
  <si>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</si>
  <si>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</si>
  <si>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</si>
  <si>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</si>
  <si>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</si>
  <si>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</si>
  <si>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</si>
  <si>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</si>
  <si>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</si>
  <si>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</si>
  <si>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</si>
  <si>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</si>
  <si>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</si>
  <si>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</si>
  <si>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</si>
  <si>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</si>
  <si>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</si>
  <si>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</si>
  <si>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</si>
  <si>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</si>
  <si>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</si>
  <si>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</si>
  <si>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</si>
  <si>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</si>
  <si>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</si>
  <si>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</si>
  <si>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</si>
  <si>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</si>
  <si>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</si>
  <si>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</si>
  <si>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</si>
  <si>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</si>
  <si>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</si>
  <si>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</si>
  <si>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</si>
  <si>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</si>
  <si>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</si>
  <si>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</si>
  <si>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</si>
  <si>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</si>
  <si>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</si>
  <si>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</si>
  <si>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</si>
  <si>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</si>
  <si>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</si>
  <si>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</si>
  <si>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</si>
  <si>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</si>
  <si>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</si>
  <si>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</si>
  <si>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</si>
  <si>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</si>
  <si>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</si>
  <si>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</si>
  <si>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</si>
  <si>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</si>
  <si>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</si>
  <si>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</si>
  <si>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</si>
  <si>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</si>
  <si>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</si>
  <si>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</si>
  <si>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</si>
  <si>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</si>
  <si>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</si>
  <si>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</si>
  <si>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</si>
  <si>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</si>
  <si>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</si>
  <si>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</si>
  <si>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</si>
  <si>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</si>
  <si>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</si>
  <si>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</si>
  <si>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</si>
  <si>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</si>
  <si>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</si>
  <si>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</si>
  <si>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</si>
  <si>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</si>
  <si>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</si>
  <si>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</si>
  <si>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</si>
  <si>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</si>
  <si>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</si>
  <si>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</si>
  <si>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</si>
  <si>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</si>
  <si>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</si>
  <si>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</si>
  <si>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</si>
  <si>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</si>
  <si>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</si>
  <si>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</si>
  <si>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</si>
  <si>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</si>
  <si>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</si>
  <si>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</si>
  <si>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</si>
  <si>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</si>
  <si>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</si>
  <si>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</si>
  <si>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</si>
  <si>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</si>
  <si>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</si>
  <si>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</si>
  <si>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</si>
  <si>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</si>
  <si>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</si>
  <si>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</si>
  <si>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</si>
  <si>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</si>
  <si>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</si>
  <si>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</si>
  <si>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</si>
  <si>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</si>
  <si>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</si>
  <si>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</si>
  <si>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</si>
  <si>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</si>
  <si>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</si>
  <si>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</si>
  <si>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</si>
  <si>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</si>
  <si>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</si>
  <si>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</si>
  <si>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</si>
  <si>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</si>
  <si>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</si>
  <si>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</si>
  <si>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</si>
  <si>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</si>
  <si>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</si>
  <si>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</si>
  <si>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</si>
  <si>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</si>
  <si>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</si>
  <si>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</si>
  <si>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</si>
  <si>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</si>
  <si>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</si>
  <si>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</si>
  <si>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</si>
  <si>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</si>
  <si>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</si>
  <si>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</si>
  <si>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</si>
  <si>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</si>
  <si>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</si>
  <si>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</si>
  <si>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</si>
  <si>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</si>
  <si>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</si>
  <si>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</si>
  <si>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</si>
  <si>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</si>
  <si>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</si>
  <si>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</si>
  <si>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</si>
  <si>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</si>
  <si>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</si>
  <si>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</si>
  <si>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</si>
  <si>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</si>
  <si>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</si>
  <si>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</si>
  <si>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</si>
  <si>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</si>
  <si>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</si>
  <si>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</si>
  <si>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</si>
  <si>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</si>
  <si>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</si>
  <si>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</si>
  <si>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</si>
  <si>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</si>
  <si>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</si>
  <si>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</si>
  <si>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</si>
  <si>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</si>
  <si>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</si>
  <si>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</si>
  <si>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</si>
  <si>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</si>
  <si>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</si>
  <si>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</si>
  <si>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</si>
  <si>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</si>
  <si>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</si>
  <si>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</si>
  <si>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</si>
  <si>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</si>
  <si>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</si>
  <si>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</si>
  <si>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</si>
  <si>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</si>
  <si>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</si>
  <si>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</si>
  <si>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</si>
  <si>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</si>
  <si>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</si>
  <si>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</si>
  <si>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</si>
  <si>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</si>
  <si>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</si>
  <si>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</si>
  <si>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</si>
  <si>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</si>
  <si>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</si>
  <si>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</si>
  <si>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</si>
  <si>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</si>
  <si>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</si>
  <si>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</si>
  <si>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</si>
  <si>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</si>
  <si>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</si>
  <si>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</si>
  <si>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</si>
  <si>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</si>
  <si>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</si>
  <si>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</si>
  <si>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</si>
  <si>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</si>
  <si>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</si>
  <si>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</si>
  <si>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</si>
  <si>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</si>
  <si>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</si>
  <si>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</si>
  <si>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</si>
  <si>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</si>
  <si>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</si>
  <si>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</si>
  <si>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</si>
  <si>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</si>
  <si>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</si>
  <si>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</si>
  <si>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</si>
  <si>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</si>
  <si>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</si>
  <si>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</si>
  <si>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</si>
  <si>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</si>
  <si>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</si>
  <si>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</si>
  <si>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</si>
  <si>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</si>
  <si>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</si>
  <si>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</si>
  <si>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</si>
  <si>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</si>
  <si>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</si>
  <si>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</si>
  <si>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</si>
  <si>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</si>
  <si>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</si>
  <si>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</si>
  <si>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</si>
  <si>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</si>
  <si>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</si>
  <si>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</si>
  <si>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</si>
  <si>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</si>
  <si>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</si>
  <si>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</si>
  <si>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</si>
  <si>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</si>
  <si>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</si>
  <si>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</si>
  <si>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</si>
  <si>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</si>
  <si>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</si>
  <si>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</si>
  <si>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</si>
  <si>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</si>
  <si>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</si>
  <si>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</si>
  <si>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</si>
  <si>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</si>
  <si>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</si>
  <si>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</si>
  <si>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</si>
  <si>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</si>
  <si>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</si>
  <si>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</si>
  <si>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</si>
  <si>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</si>
  <si>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</si>
  <si>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</si>
  <si>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</si>
  <si>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</si>
  <si>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</si>
  <si>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</si>
  <si>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</si>
  <si>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</si>
  <si>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</si>
  <si>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</si>
  <si>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</si>
  <si>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</si>
  <si>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</si>
  <si>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</si>
  <si>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</si>
  <si>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</si>
  <si>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</si>
  <si>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</si>
  <si>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</si>
  <si>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</si>
  <si>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</si>
  <si>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</si>
  <si>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</si>
  <si>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</si>
  <si>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</si>
  <si>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</si>
  <si>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</si>
  <si>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</si>
  <si>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</si>
  <si>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</si>
  <si>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</si>
  <si>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</si>
  <si>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</si>
  <si>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</si>
  <si>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</si>
  <si>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</si>
  <si>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</si>
  <si>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</si>
  <si>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</si>
  <si>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</si>
  <si>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</si>
  <si>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</si>
  <si>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</si>
  <si>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</si>
  <si>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</si>
  <si>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</si>
  <si>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</si>
  <si>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</si>
  <si>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</si>
  <si>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</si>
  <si>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</si>
  <si>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</si>
  <si>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</si>
  <si>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</si>
  <si>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</si>
  <si>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</si>
  <si>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</si>
  <si>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</si>
  <si>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</si>
  <si>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</si>
  <si>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</si>
  <si>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</si>
  <si>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</si>
  <si>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</si>
  <si>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</si>
  <si>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</si>
  <si>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</si>
  <si>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</si>
  <si>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</si>
  <si>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</si>
  <si>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</si>
  <si>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</si>
  <si>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</si>
  <si>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</si>
  <si>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</si>
  <si>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</si>
  <si>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</si>
  <si>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</si>
  <si>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</si>
  <si>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</si>
  <si>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</si>
  <si>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</si>
  <si>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</si>
  <si>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</si>
  <si>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</si>
  <si>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</si>
  <si>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</si>
  <si>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</si>
  <si>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</si>
  <si>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</si>
  <si>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</si>
  <si>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</si>
  <si>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</si>
  <si>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</si>
  <si>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</si>
  <si>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</si>
  <si>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</si>
  <si>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</si>
  <si>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</si>
  <si>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</si>
  <si>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</si>
  <si>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</si>
  <si>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</si>
  <si>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</si>
  <si>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</si>
  <si>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</si>
  <si>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</si>
  <si>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</si>
  <si>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</si>
  <si>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</si>
  <si>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</si>
  <si>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</si>
  <si>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</si>
  <si>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</si>
  <si>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</si>
  <si>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</si>
  <si>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</si>
  <si>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</si>
  <si>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</si>
  <si>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</si>
  <si>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</si>
  <si>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</si>
  <si>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</si>
  <si>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</si>
  <si>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</si>
  <si>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</si>
  <si>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</si>
  <si>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</si>
  <si>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</si>
  <si>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</si>
  <si>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</si>
  <si>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</si>
  <si>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</si>
  <si>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</si>
  <si>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</si>
  <si>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</si>
  <si>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</si>
  <si>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</si>
  <si>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</si>
  <si>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</si>
  <si>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</si>
  <si>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</si>
  <si>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</si>
  <si>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</si>
  <si>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</si>
  <si>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</si>
  <si>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</si>
  <si>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</si>
  <si>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</si>
  <si>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</si>
  <si>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</si>
  <si>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</si>
  <si>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</si>
  <si>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</si>
  <si>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</si>
  <si>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</si>
  <si>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</si>
  <si>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</si>
  <si>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</si>
  <si>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</si>
  <si>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</si>
  <si>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</si>
  <si>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</si>
  <si>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</si>
  <si>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</si>
  <si>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</si>
  <si>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</si>
  <si>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</si>
  <si>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</si>
  <si>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</si>
  <si>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</si>
  <si>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</si>
  <si>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</si>
  <si>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</si>
  <si>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</si>
  <si>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</si>
  <si>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</si>
  <si>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</si>
  <si>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</si>
  <si>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</si>
  <si>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</si>
  <si>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</si>
  <si>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</si>
  <si>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</si>
  <si>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</si>
  <si>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</si>
  <si>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</si>
  <si>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</si>
  <si>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</si>
  <si>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</si>
  <si>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</si>
  <si>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</si>
  <si>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</si>
  <si>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</si>
  <si>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</si>
  <si>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</si>
  <si>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</si>
  <si>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</si>
  <si>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</si>
  <si>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</si>
  <si>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</si>
  <si>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</si>
  <si>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</si>
  <si>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</si>
  <si>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</si>
  <si>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</si>
  <si>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</si>
  <si>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</si>
  <si>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</si>
  <si>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</si>
  <si>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</si>
  <si>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</si>
  <si>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</si>
  <si>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</si>
  <si>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</si>
  <si>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</si>
  <si>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</si>
  <si>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</si>
  <si>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</si>
  <si>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</si>
  <si>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</si>
  <si>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</si>
  <si>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</si>
  <si>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</si>
  <si>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</si>
  <si>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</si>
  <si>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</si>
  <si>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</si>
  <si>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</si>
  <si>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</si>
  <si>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</si>
  <si>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</si>
  <si>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</si>
  <si>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</si>
  <si>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</si>
  <si>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</si>
  <si>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</si>
  <si>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</si>
  <si>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</si>
  <si>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</si>
  <si>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</si>
  <si>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</si>
  <si>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</si>
  <si>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</si>
  <si>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</si>
  <si>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</si>
  <si>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</si>
  <si>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</si>
  <si>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</si>
  <si>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</si>
  <si>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</si>
  <si>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</si>
  <si>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</si>
  <si>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</si>
  <si>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</si>
  <si>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</si>
  <si>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</si>
  <si>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</si>
  <si>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</si>
  <si>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</si>
  <si>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</si>
  <si>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</si>
  <si>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</si>
  <si>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</si>
  <si>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</si>
  <si>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</si>
  <si>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</si>
  <si>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</si>
  <si>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</si>
  <si>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</si>
  <si>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</si>
  <si>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</si>
  <si>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</si>
  <si>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</si>
  <si>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</si>
  <si>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</si>
  <si>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</si>
  <si>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</si>
  <si>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</si>
  <si>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</si>
  <si>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</si>
  <si>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</si>
  <si>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</si>
  <si>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</si>
  <si>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</si>
  <si>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</si>
  <si>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</si>
  <si>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</si>
  <si>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</si>
  <si>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</si>
  <si>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</si>
  <si>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</si>
  <si>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</si>
  <si>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</si>
  <si>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</si>
  <si>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</si>
  <si>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</si>
  <si>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</si>
  <si>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</si>
  <si>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</si>
  <si>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</si>
  <si>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</si>
  <si>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</si>
  <si>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</si>
  <si>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</si>
  <si>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</si>
  <si>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</si>
  <si>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</si>
  <si>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</si>
  <si>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</si>
  <si>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</si>
  <si>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</si>
  <si>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</si>
  <si>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</si>
  <si>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</si>
  <si>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</si>
  <si>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</si>
  <si>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</si>
  <si>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</si>
  <si>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</si>
  <si>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</si>
  <si>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</si>
  <si>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</si>
  <si>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</si>
  <si>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</si>
  <si>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</si>
  <si>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</si>
  <si>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</si>
  <si>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</si>
  <si>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</si>
  <si>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</si>
  <si>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</si>
  <si>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</si>
  <si>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</si>
  <si>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</si>
  <si>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</si>
  <si>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</si>
  <si>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</si>
  <si>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</si>
  <si>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</si>
  <si>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</si>
  <si>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</si>
  <si>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</si>
  <si>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</si>
  <si>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</si>
  <si>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</si>
  <si>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</si>
  <si>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</si>
  <si>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</si>
  <si>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</si>
  <si>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</si>
  <si>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</si>
  <si>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</si>
  <si>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</si>
  <si>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</si>
  <si>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</si>
  <si>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</si>
  <si>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</si>
  <si>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</si>
  <si>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</si>
  <si>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</si>
  <si>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</si>
  <si>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</si>
  <si>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</si>
  <si>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</si>
  <si>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</si>
  <si>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</si>
  <si>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</si>
  <si>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</si>
  <si>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</si>
  <si>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</si>
  <si>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</si>
  <si>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</si>
  <si>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</si>
  <si>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</si>
  <si>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</si>
  <si>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</si>
  <si>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</si>
  <si>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</si>
  <si>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</si>
  <si>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</si>
  <si>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</si>
  <si>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</si>
  <si>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</si>
  <si>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</si>
  <si>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</si>
  <si>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</si>
  <si>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</si>
  <si>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</si>
  <si>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</si>
  <si>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</si>
  <si>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</si>
  <si>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</si>
  <si>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</si>
  <si>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</si>
  <si>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</si>
  <si>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</si>
  <si>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</si>
  <si>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</si>
  <si>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</si>
  <si>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</si>
  <si>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</si>
  <si>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</si>
  <si>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</si>
  <si>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</si>
  <si>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</si>
  <si>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</si>
  <si>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</si>
  <si>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</si>
  <si>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</si>
  <si>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</si>
  <si>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</si>
  <si>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</si>
  <si>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</si>
  <si>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</si>
  <si>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</si>
  <si>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</si>
  <si>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</si>
  <si>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</si>
  <si>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</si>
  <si>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</si>
  <si>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</si>
  <si>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</si>
  <si>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</si>
  <si>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</si>
  <si>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</si>
  <si>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</si>
  <si>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</si>
  <si>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</si>
  <si>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</si>
  <si>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</si>
  <si>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</si>
  <si>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</si>
  <si>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</si>
  <si>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</si>
  <si>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</si>
  <si>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</si>
  <si>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</si>
  <si>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</si>
  <si>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</si>
  <si>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</si>
  <si>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</si>
  <si>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</si>
  <si>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</si>
  <si>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</si>
  <si>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</si>
  <si>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</si>
  <si>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</si>
  <si>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</si>
  <si>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</si>
  <si>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</si>
  <si>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</si>
  <si>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</si>
  <si>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</si>
  <si>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</si>
  <si>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</si>
  <si>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</si>
  <si>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</si>
  <si>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</si>
  <si>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</si>
  <si>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</si>
  <si>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</si>
  <si>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</si>
  <si>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</si>
  <si>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</si>
  <si>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</si>
  <si>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</si>
  <si>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</si>
  <si>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</si>
  <si>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</si>
  <si>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</si>
  <si>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</si>
  <si>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</si>
  <si>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</si>
  <si>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</si>
  <si>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</si>
  <si>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</si>
  <si>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</si>
  <si>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</si>
  <si>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</si>
  <si>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</si>
  <si>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</si>
  <si>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</si>
  <si>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</si>
  <si>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</si>
  <si>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</si>
  <si>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</si>
  <si>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</si>
  <si>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</si>
  <si>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</si>
  <si>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</si>
  <si>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</si>
  <si>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</si>
  <si>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</si>
  <si>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</si>
  <si>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</si>
  <si>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</si>
  <si>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</si>
  <si>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</si>
  <si>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</si>
  <si>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</si>
  <si>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</si>
  <si>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</si>
  <si>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</si>
  <si>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</si>
  <si>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</si>
  <si>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</si>
  <si>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</si>
  <si>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</si>
  <si>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</si>
  <si>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</si>
  <si>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</si>
  <si>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</si>
  <si>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</si>
  <si>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</si>
  <si>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</si>
  <si>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</si>
  <si>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</si>
  <si>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</si>
  <si>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</si>
  <si>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</si>
  <si>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</si>
  <si>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</si>
  <si>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</si>
  <si>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</si>
  <si>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</si>
  <si>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</si>
  <si>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</si>
  <si>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</si>
  <si>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</si>
  <si>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</si>
  <si>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</si>
  <si>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</si>
  <si>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</si>
  <si>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</si>
  <si>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</si>
  <si>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</si>
  <si>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</si>
  <si>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</si>
  <si>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</si>
  <si>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</si>
  <si>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</si>
  <si>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</si>
  <si>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</si>
  <si>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</si>
  <si>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</si>
  <si>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</si>
  <si>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</si>
  <si>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</si>
  <si>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</si>
  <si>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</si>
  <si>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</si>
  <si>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</si>
  <si>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</si>
  <si>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</si>
  <si>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</si>
  <si>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</si>
  <si>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</si>
  <si>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</si>
  <si>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</si>
  <si>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</si>
  <si>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</si>
  <si>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</si>
  <si>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</si>
  <si>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</si>
  <si>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</si>
  <si>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</si>
  <si>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</si>
  <si>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</si>
  <si>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</si>
  <si>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</si>
  <si>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</si>
  <si>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</si>
  <si>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</si>
  <si>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</si>
  <si>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</si>
  <si>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</si>
  <si>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</si>
  <si>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</si>
  <si>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</si>
  <si>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</si>
  <si>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</si>
  <si>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</si>
  <si>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</si>
  <si>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</si>
  <si>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</si>
  <si>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</si>
  <si>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</si>
  <si>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</si>
  <si>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</si>
  <si>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</si>
  <si>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</si>
  <si>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</si>
  <si>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</si>
  <si>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</si>
  <si>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</si>
  <si>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</si>
  <si>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</si>
  <si>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</si>
  <si>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</si>
  <si>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</si>
  <si>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</si>
  <si>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</si>
  <si>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</si>
  <si>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</si>
  <si>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</si>
  <si>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</si>
  <si>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</si>
  <si>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</si>
  <si>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</si>
  <si>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</si>
  <si>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</si>
  <si>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</si>
  <si>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</si>
  <si>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</si>
  <si>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</si>
  <si>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</si>
  <si>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</si>
  <si>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</si>
  <si>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</si>
  <si>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</si>
  <si>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</si>
  <si>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</si>
  <si>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</si>
  <si>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</si>
  <si>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</si>
  <si>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</si>
  <si>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</si>
  <si>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</si>
  <si>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</si>
  <si>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</si>
  <si>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</si>
  <si>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</si>
  <si>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</si>
  <si>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</si>
  <si>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</si>
  <si>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</si>
  <si>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</si>
  <si>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</si>
  <si>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</si>
  <si>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</si>
  <si>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</si>
  <si>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</si>
  <si>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</si>
  <si>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</si>
  <si>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</si>
  <si>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</si>
  <si>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</si>
  <si>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</si>
  <si>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</si>
  <si>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</si>
  <si>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</si>
  <si>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</si>
  <si>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</si>
  <si>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</si>
  <si>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</si>
  <si>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</si>
  <si>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</si>
  <si>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</si>
  <si>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</si>
  <si>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</si>
  <si>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</si>
  <si>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</si>
  <si>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</si>
  <si>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</si>
  <si>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</si>
  <si>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</si>
  <si>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</si>
  <si>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</si>
  <si>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</si>
  <si>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</si>
  <si>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</si>
  <si>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</si>
  <si>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</si>
  <si>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</si>
  <si>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</si>
  <si>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</si>
  <si>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</si>
  <si>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</si>
  <si>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</si>
  <si>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</si>
  <si>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</si>
  <si>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</si>
  <si>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</si>
  <si>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</si>
  <si>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</si>
  <si>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</si>
  <si>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</si>
  <si>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</si>
  <si>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</si>
  <si>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</si>
  <si>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</si>
  <si>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</si>
  <si>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</si>
  <si>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</si>
  <si>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</si>
  <si>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</si>
  <si>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</si>
  <si>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</si>
  <si>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</si>
  <si>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</si>
  <si>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</si>
  <si>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</si>
  <si>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</si>
  <si>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</si>
  <si>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</si>
  <si>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</si>
  <si>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</si>
  <si>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</si>
  <si>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</si>
  <si>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</si>
  <si>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</si>
  <si>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</si>
  <si>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</si>
  <si>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</si>
  <si>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</si>
  <si>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</si>
  <si>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</si>
  <si>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</si>
  <si>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</si>
  <si>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</si>
  <si>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</si>
  <si>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</si>
  <si>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</si>
  <si>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</si>
  <si>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</si>
  <si>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</si>
  <si>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</si>
  <si>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</si>
  <si>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</si>
  <si>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</si>
  <si>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</si>
  <si>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</si>
  <si>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</si>
  <si>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</si>
  <si>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</si>
  <si>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</si>
  <si>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</si>
  <si>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</si>
  <si>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</si>
  <si>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</si>
  <si>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</si>
  <si>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</si>
  <si>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</si>
  <si>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</si>
  <si>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</si>
  <si>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</si>
  <si>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</si>
  <si>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</si>
  <si>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</si>
  <si>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</si>
  <si>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</si>
  <si>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</si>
  <si>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</si>
  <si>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</si>
  <si>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</si>
  <si>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</si>
  <si>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</si>
  <si>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</si>
  <si>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</si>
  <si>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</si>
  <si>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</si>
  <si>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</si>
  <si>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</si>
  <si>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</si>
  <si>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</si>
  <si>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</si>
  <si>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</si>
  <si>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</si>
  <si>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</si>
  <si>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</si>
  <si>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</si>
  <si>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</si>
  <si>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</si>
  <si>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</si>
  <si>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</si>
  <si>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</si>
  <si>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</si>
  <si>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</si>
  <si>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</si>
  <si>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</si>
  <si>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</si>
  <si>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</si>
  <si>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</si>
  <si>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</si>
  <si>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</si>
  <si>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</si>
  <si>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</si>
  <si>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</si>
  <si>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</si>
  <si>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</si>
  <si>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</si>
  <si>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</si>
  <si>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</si>
  <si>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</si>
  <si>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</si>
  <si>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</si>
  <si>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</si>
  <si>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</si>
  <si>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</si>
  <si>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</si>
  <si>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</si>
  <si>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</si>
  <si>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</si>
  <si>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</si>
  <si>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</si>
  <si>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</si>
  <si>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</si>
  <si>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</si>
  <si>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</si>
  <si>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</si>
  <si>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</si>
  <si>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</si>
  <si>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</si>
  <si>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</si>
  <si>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</si>
  <si>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</si>
  <si>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</si>
  <si>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</si>
  <si>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</si>
  <si>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</si>
  <si>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</si>
  <si>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</si>
  <si>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</si>
  <si>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</si>
  <si>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</si>
  <si>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</si>
  <si>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</si>
  <si>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</si>
  <si>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</si>
  <si>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</si>
  <si>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</si>
  <si>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</si>
  <si>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</si>
  <si>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</si>
  <si>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</si>
  <si>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</si>
  <si>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</si>
  <si>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</si>
  <si>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</si>
  <si>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</si>
  <si>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</si>
  <si>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</si>
  <si>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</si>
  <si>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</si>
  <si>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</si>
  <si>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</si>
  <si>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</si>
  <si>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</si>
  <si>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</si>
  <si>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</si>
  <si>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</si>
  <si>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</si>
  <si>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</si>
  <si>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</si>
  <si>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</si>
  <si>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</si>
  <si>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</si>
  <si>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</si>
  <si>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</si>
  <si>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</si>
  <si>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</si>
  <si>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</si>
  <si>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</si>
  <si>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</si>
  <si>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</si>
  <si>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</si>
  <si>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</si>
  <si>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</si>
  <si>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</si>
  <si>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</si>
  <si>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</si>
  <si>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</si>
  <si>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</si>
  <si>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</si>
  <si>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</si>
  <si>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</si>
  <si>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</si>
  <si>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</si>
  <si>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</si>
  <si>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</si>
  <si>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</si>
  <si>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</si>
  <si>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</si>
  <si>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</si>
  <si>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</si>
  <si>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</si>
  <si>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</si>
  <si>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</si>
  <si>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</si>
  <si>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</si>
  <si>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</si>
  <si>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</si>
  <si>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</si>
  <si>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</si>
  <si>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</si>
  <si>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</si>
  <si>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</si>
  <si>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</si>
  <si>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</si>
  <si>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</si>
  <si>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</si>
  <si>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</si>
  <si>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</si>
  <si>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</si>
  <si>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</si>
  <si>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</si>
  <si>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</si>
  <si>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</si>
  <si>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</si>
  <si>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</si>
  <si>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</si>
  <si>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</si>
  <si>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</si>
  <si>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</si>
  <si>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</si>
  <si>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</si>
  <si>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</si>
  <si>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</si>
  <si>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</si>
  <si>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</si>
  <si>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</si>
  <si>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</si>
  <si>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</si>
  <si>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</si>
  <si>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</si>
  <si>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</si>
  <si>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</si>
  <si>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</si>
  <si>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</si>
  <si>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</si>
  <si>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</si>
  <si>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</si>
  <si>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</si>
  <si>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</si>
  <si>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</si>
  <si>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</si>
  <si>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</si>
  <si>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</si>
  <si>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</si>
  <si>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</si>
  <si>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</si>
  <si>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</si>
  <si>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</si>
  <si>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</si>
  <si>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</si>
  <si>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</si>
  <si>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</si>
  <si>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</si>
  <si>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</si>
  <si>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</si>
  <si>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</si>
  <si>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</si>
  <si>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</si>
  <si>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</si>
  <si>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</si>
  <si>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</si>
  <si>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</si>
  <si>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</si>
  <si>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</si>
  <si>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</si>
  <si>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</si>
  <si>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</si>
  <si>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</si>
  <si>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</si>
  <si>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</si>
  <si>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</si>
  <si>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</si>
  <si>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</si>
  <si>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</si>
  <si>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</si>
  <si>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</si>
  <si>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</si>
  <si>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</si>
  <si>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</si>
  <si>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</si>
  <si>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</si>
  <si>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</si>
  <si>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</si>
  <si>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</si>
  <si>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</si>
  <si>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</si>
  <si>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</si>
  <si>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</si>
  <si>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</si>
  <si>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</si>
  <si>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</si>
  <si>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</si>
  <si>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</si>
  <si>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</si>
  <si>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</si>
  <si>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</si>
  <si>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</si>
  <si>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</si>
  <si>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</si>
  <si>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</si>
  <si>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</si>
  <si>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</si>
  <si>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</si>
  <si>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</si>
  <si>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</si>
  <si>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</si>
  <si>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</si>
  <si>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</si>
  <si>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</si>
  <si>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</si>
  <si>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</si>
  <si>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</si>
  <si>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</si>
  <si>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</si>
  <si>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</si>
  <si>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</si>
  <si>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</si>
  <si>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</si>
  <si>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</si>
  <si>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</si>
  <si>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</si>
  <si>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</si>
  <si>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</si>
  <si>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</si>
  <si>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</si>
  <si>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</si>
  <si>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</si>
  <si>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</si>
  <si>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</si>
  <si>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</si>
  <si>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</si>
  <si>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</si>
  <si>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</si>
  <si>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</si>
  <si>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</si>
  <si>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</si>
  <si>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</si>
  <si>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</si>
  <si>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</si>
  <si>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</si>
  <si>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</si>
  <si>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</si>
  <si>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</si>
  <si>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</si>
  <si>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</si>
  <si>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</si>
  <si>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</si>
  <si>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</si>
  <si>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</si>
  <si>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</si>
  <si>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</si>
  <si>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</si>
  <si>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</si>
  <si>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</si>
  <si>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</si>
  <si>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</si>
  <si>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</si>
  <si>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</si>
  <si>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</si>
  <si>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</si>
  <si>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</si>
  <si>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</si>
  <si>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</si>
  <si>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</si>
  <si>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</si>
  <si>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</si>
  <si>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</si>
  <si>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</si>
  <si>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</si>
  <si>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</si>
  <si>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</si>
  <si>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</si>
  <si>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</si>
  <si>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</si>
  <si>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</si>
  <si>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</si>
  <si>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</si>
  <si>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</si>
  <si>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</si>
  <si>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</si>
  <si>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</si>
  <si>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</si>
  <si>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</si>
  <si>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</si>
  <si>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</si>
  <si>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</si>
  <si>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</si>
  <si>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</si>
  <si>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</si>
  <si>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</si>
  <si>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</si>
  <si>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</si>
  <si>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</si>
  <si>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</si>
  <si>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</si>
  <si>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</si>
  <si>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</si>
  <si>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</si>
  <si>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</si>
  <si>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</si>
  <si>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</si>
  <si>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</si>
  <si>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</si>
  <si>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</si>
  <si>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</si>
  <si>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</si>
  <si>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</si>
  <si>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</si>
  <si>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</si>
  <si>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</si>
  <si>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</si>
  <si>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</si>
  <si>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</si>
  <si>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</si>
  <si>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</si>
  <si>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</si>
  <si>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</si>
  <si>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</si>
  <si>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</si>
  <si>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</si>
  <si>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</si>
  <si>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</si>
  <si>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</si>
  <si>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</si>
  <si>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</si>
  <si>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</si>
  <si>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</si>
  <si>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</si>
  <si>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</si>
  <si>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</si>
  <si>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</si>
  <si>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</si>
  <si>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</si>
  <si>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</si>
  <si>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</si>
  <si>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</si>
  <si>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</si>
  <si>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</si>
  <si>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</si>
  <si>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</si>
  <si>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</si>
  <si>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</si>
  <si>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</si>
  <si>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</si>
  <si>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</si>
  <si>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</si>
  <si>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</si>
  <si>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</si>
  <si>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</si>
  <si>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</si>
  <si>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</si>
  <si>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</si>
  <si>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</si>
  <si>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</si>
  <si>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</si>
  <si>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</si>
  <si>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</si>
  <si>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</si>
  <si>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</si>
  <si>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</si>
  <si>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</si>
  <si>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</si>
  <si>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</si>
  <si>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</si>
  <si>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</si>
  <si>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</si>
  <si>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</si>
  <si>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</si>
  <si>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</si>
  <si>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</si>
  <si>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</si>
  <si>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</si>
  <si>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</si>
  <si>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</si>
  <si>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</si>
  <si>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</si>
  <si>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</si>
  <si>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</si>
  <si>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</si>
  <si>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</si>
  <si>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</si>
  <si>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</si>
  <si>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</si>
  <si>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</si>
  <si>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</si>
  <si>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</si>
  <si>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</si>
  <si>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</si>
  <si>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</si>
  <si>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</si>
  <si>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</si>
  <si>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</si>
  <si>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</si>
  <si>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</si>
  <si>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</si>
  <si>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</si>
  <si>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</si>
  <si>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</si>
  <si>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</si>
  <si>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</si>
  <si>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</si>
  <si>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</si>
  <si>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</si>
  <si>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</si>
  <si>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</si>
  <si>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</si>
  <si>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</si>
  <si>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</si>
  <si>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</si>
  <si>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</si>
  <si>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</si>
  <si>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</si>
  <si>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</si>
  <si>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</si>
  <si>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</si>
  <si>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</si>
  <si>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</si>
  <si>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</si>
  <si>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</si>
  <si>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</si>
  <si>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</si>
  <si>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</si>
  <si>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</si>
  <si>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</si>
  <si>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</si>
  <si>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</si>
  <si>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</si>
  <si>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</si>
  <si>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</si>
  <si>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</si>
  <si>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</si>
  <si>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</si>
  <si>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</si>
  <si>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</si>
  <si>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</si>
  <si>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</si>
  <si>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</si>
  <si>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</si>
  <si>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</si>
  <si>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</si>
  <si>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</si>
  <si>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</si>
  <si>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</si>
  <si>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</si>
  <si>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</si>
  <si>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</si>
  <si>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</si>
  <si>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</si>
  <si>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</si>
  <si>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</si>
  <si>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</si>
  <si>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</si>
  <si>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</si>
  <si>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</si>
  <si>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</si>
  <si>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</si>
  <si>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</si>
  <si>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</si>
  <si>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</si>
  <si>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</si>
  <si>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</si>
  <si>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</si>
  <si>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</si>
  <si>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</si>
  <si>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</si>
  <si>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</si>
  <si>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</si>
  <si>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</si>
  <si>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</si>
  <si>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</si>
  <si>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</si>
  <si>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</si>
  <si>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</si>
  <si>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</si>
  <si>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</si>
  <si>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</si>
  <si>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</si>
  <si>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</si>
  <si>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</si>
  <si>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</si>
  <si>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</si>
  <si>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</si>
  <si>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</si>
  <si>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</si>
  <si>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</si>
  <si>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</si>
  <si>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</si>
  <si>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</si>
  <si>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</si>
  <si>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</si>
  <si>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</si>
  <si>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</si>
  <si>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</si>
  <si>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</si>
  <si>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</si>
  <si>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</si>
  <si>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</si>
  <si>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</si>
  <si>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</si>
  <si>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</si>
  <si>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</si>
  <si>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</si>
  <si>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</si>
  <si>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</si>
  <si>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</si>
  <si>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</si>
  <si>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</si>
  <si>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</si>
  <si>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</si>
  <si>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</si>
  <si>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</si>
  <si>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</si>
  <si>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</si>
  <si>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</si>
  <si>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</si>
  <si>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</si>
  <si>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</si>
  <si>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</si>
  <si>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</si>
  <si>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</si>
  <si>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</si>
  <si>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</si>
  <si>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</si>
  <si>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</si>
  <si>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</si>
  <si>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</si>
  <si>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</si>
  <si>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</si>
  <si>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</si>
  <si>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</si>
  <si>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</si>
  <si>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</si>
  <si>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</si>
  <si>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</si>
  <si>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</si>
  <si>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</si>
  <si>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</si>
  <si>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</si>
  <si>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</si>
  <si>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</si>
  <si>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</si>
  <si>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</si>
  <si>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</si>
  <si>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</si>
  <si>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</si>
  <si>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</si>
  <si>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</si>
  <si>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</si>
  <si>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</si>
  <si>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</si>
  <si>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</si>
  <si>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</si>
  <si>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</si>
  <si>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</si>
  <si>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</si>
  <si>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</si>
  <si>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</si>
  <si>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</si>
  <si>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</si>
  <si>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</si>
  <si>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</si>
  <si>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</si>
  <si>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</si>
  <si>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</si>
  <si>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</si>
  <si>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</si>
  <si>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</si>
  <si>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</si>
  <si>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</si>
  <si>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</si>
  <si>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</si>
  <si>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</si>
  <si>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</si>
  <si>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</si>
  <si>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</si>
  <si>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</si>
  <si>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</si>
  <si>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</si>
  <si>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</si>
  <si>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</si>
  <si>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</si>
  <si>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</si>
  <si>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</si>
  <si>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</si>
  <si>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</si>
  <si>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</si>
  <si>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</si>
  <si>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</si>
  <si>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</si>
  <si>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</si>
  <si>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</si>
  <si>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</si>
  <si>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</si>
  <si>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</si>
  <si>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</si>
  <si>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</si>
  <si>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</si>
  <si>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</si>
  <si>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</si>
  <si>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</si>
  <si>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</si>
  <si>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</si>
  <si>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</si>
  <si>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</si>
  <si>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</si>
  <si>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</si>
  <si>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</si>
  <si>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</si>
  <si>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</si>
  <si>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</si>
  <si>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</si>
  <si>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</si>
  <si>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</si>
  <si>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</si>
  <si>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</si>
  <si>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</si>
  <si>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</si>
  <si>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</si>
  <si>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</si>
  <si>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</si>
  <si>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</si>
  <si>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</si>
  <si>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</si>
  <si>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</si>
  <si>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</si>
  <si>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</si>
  <si>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</si>
  <si>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</si>
  <si>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</si>
  <si>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</si>
  <si>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</si>
  <si>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</si>
  <si>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</si>
  <si>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</si>
  <si>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</si>
  <si>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</si>
  <si>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</si>
  <si>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</si>
  <si>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</si>
  <si>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</si>
  <si>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</si>
  <si>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</si>
  <si>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</si>
  <si>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</si>
  <si>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</si>
  <si>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</si>
  <si>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</si>
  <si>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</si>
  <si>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</si>
  <si>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</si>
  <si>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</si>
  <si>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</si>
  <si>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</si>
  <si>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</si>
  <si>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</si>
  <si>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</si>
  <si>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</si>
  <si>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</si>
  <si>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</si>
  <si>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</si>
  <si>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</si>
  <si>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</si>
  <si>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</si>
  <si>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</si>
  <si>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</si>
  <si>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</si>
  <si>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</si>
  <si>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</si>
  <si>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</si>
  <si>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</si>
  <si>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</si>
  <si>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</si>
  <si>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</si>
  <si>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</si>
  <si>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</si>
  <si>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</si>
  <si>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</si>
  <si>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</si>
  <si>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</si>
  <si>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</si>
  <si>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</si>
  <si>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</si>
  <si>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</si>
  <si>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</si>
  <si>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</si>
  <si>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</si>
  <si>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</si>
  <si>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</si>
  <si>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</si>
  <si>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</si>
  <si>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</si>
  <si>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</si>
  <si>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</si>
  <si>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</si>
  <si>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</si>
  <si>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</si>
  <si>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</si>
  <si>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</si>
  <si>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</si>
  <si>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</si>
  <si>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</si>
  <si>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</si>
  <si>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</si>
  <si>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</si>
  <si>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</si>
  <si>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</si>
  <si>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</si>
  <si>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</si>
  <si>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</si>
  <si>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</si>
  <si>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</si>
  <si>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</si>
  <si>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</si>
  <si>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</si>
  <si>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</si>
  <si>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</si>
  <si>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</si>
  <si>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</si>
  <si>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</si>
  <si>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</si>
  <si>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</si>
  <si>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</si>
  <si>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</si>
  <si>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</si>
  <si>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</si>
  <si>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</si>
  <si>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</si>
  <si>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</si>
  <si>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</si>
  <si>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</si>
  <si>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</si>
  <si>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</si>
  <si>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</si>
  <si>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</si>
  <si>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</si>
  <si>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</si>
  <si>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</si>
  <si>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</si>
  <si>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</si>
  <si>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</si>
  <si>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</si>
  <si>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</si>
  <si>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</si>
  <si>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</si>
  <si>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</si>
  <si>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</si>
  <si>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</si>
  <si>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</si>
  <si>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</si>
  <si>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</si>
  <si>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</si>
  <si>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</si>
  <si>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</si>
  <si>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</si>
  <si>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</si>
  <si>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</si>
  <si>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</si>
  <si>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</si>
  <si>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</si>
  <si>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</si>
  <si>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</si>
  <si>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</si>
  <si>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</si>
  <si>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</si>
  <si>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</si>
  <si>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</si>
  <si>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</si>
  <si>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</si>
  <si>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</si>
  <si>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</si>
  <si>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</si>
  <si>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</si>
  <si>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</si>
  <si>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</si>
  <si>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</si>
  <si>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</si>
  <si>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</si>
  <si>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</si>
  <si>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</si>
  <si>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</si>
  <si>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</si>
  <si>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</si>
  <si>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</si>
  <si>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</si>
  <si>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</si>
  <si>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</si>
  <si>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</si>
  <si>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</si>
  <si>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</si>
  <si>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</si>
  <si>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</si>
  <si>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</si>
  <si>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</si>
  <si>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</si>
  <si>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</si>
  <si>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</si>
  <si>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</si>
  <si>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</si>
  <si>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</si>
  <si>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</si>
  <si>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</si>
  <si>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</si>
  <si>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</si>
  <si>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</si>
  <si>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</si>
  <si>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</si>
  <si>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</si>
  <si>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</si>
  <si>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</si>
  <si>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</si>
  <si>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</si>
  <si>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</si>
  <si>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</si>
  <si>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</si>
  <si>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</si>
  <si>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</si>
  <si>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</si>
  <si>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</si>
  <si>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</si>
  <si>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</si>
  <si>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</si>
  <si>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</si>
  <si>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</si>
  <si>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</si>
  <si>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</si>
  <si>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</si>
  <si>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</si>
  <si>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</si>
  <si>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</si>
  <si>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</si>
  <si>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</si>
  <si>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</si>
  <si>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</si>
  <si>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</si>
  <si>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</si>
  <si>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</si>
  <si>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</si>
  <si>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</si>
  <si>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</si>
  <si>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</si>
  <si>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</si>
  <si>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</si>
  <si>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</si>
  <si>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</si>
  <si>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</si>
  <si>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</si>
  <si>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</si>
  <si>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</si>
  <si>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</si>
  <si>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</si>
  <si>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</si>
  <si>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</si>
  <si>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</si>
  <si>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</si>
  <si>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</si>
  <si>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</si>
  <si>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</si>
  <si>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</si>
  <si>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</si>
  <si>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</si>
  <si>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</si>
  <si>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</si>
  <si>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</si>
  <si>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</si>
  <si>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</si>
  <si>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</si>
  <si>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</si>
  <si>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</si>
  <si>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</si>
  <si>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</si>
  <si>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</si>
  <si>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</si>
  <si>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</si>
  <si>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</si>
  <si>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</si>
  <si>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</si>
  <si>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</si>
  <si>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</si>
  <si>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</si>
  <si>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</si>
  <si>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</si>
  <si>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</si>
  <si>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</si>
  <si>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</si>
  <si>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</si>
  <si>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</si>
  <si>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</si>
  <si>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</si>
  <si>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</si>
  <si>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</si>
  <si>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</si>
  <si>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</si>
  <si>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</si>
  <si>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</si>
  <si>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</si>
  <si>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</si>
  <si>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</si>
  <si>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</si>
  <si>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</si>
  <si>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</si>
  <si>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</si>
  <si>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</si>
  <si>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</si>
  <si>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</si>
  <si>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</si>
  <si>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</si>
  <si>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</si>
  <si>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</si>
  <si>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</si>
  <si>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</si>
  <si>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</si>
  <si>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</si>
  <si>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</si>
  <si>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</si>
  <si>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</si>
  <si>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</si>
  <si>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</si>
  <si>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</si>
  <si>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</si>
  <si>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</si>
  <si>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</si>
  <si>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</si>
  <si>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</si>
  <si>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</si>
  <si>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</si>
  <si>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</si>
  <si>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</si>
  <si>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</si>
  <si>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</si>
  <si>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</si>
  <si>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</si>
  <si>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</si>
  <si>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</si>
  <si>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</si>
  <si>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</si>
  <si>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</si>
  <si>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</si>
  <si>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</si>
  <si>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</si>
  <si>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</si>
  <si>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</si>
  <si>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</si>
  <si>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</si>
  <si>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</si>
  <si>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</si>
  <si>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</si>
  <si>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</si>
  <si>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</si>
  <si>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</si>
  <si>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</si>
  <si>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</si>
  <si>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</si>
  <si>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</si>
  <si>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</si>
  <si>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</si>
  <si>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</si>
  <si>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</si>
  <si>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</si>
  <si>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</si>
  <si>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</si>
  <si>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</si>
  <si>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</si>
  <si>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</si>
  <si>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</si>
  <si>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</si>
  <si>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</si>
  <si>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</si>
  <si>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</si>
  <si>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</si>
  <si>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</si>
  <si>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</si>
  <si>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</si>
  <si>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</si>
  <si>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</si>
  <si>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</si>
  <si>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</si>
  <si>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</si>
  <si>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</si>
  <si>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</si>
  <si>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</si>
  <si>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</si>
  <si>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</si>
  <si>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</si>
  <si>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</si>
  <si>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</si>
  <si>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</si>
  <si>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</si>
  <si>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</si>
  <si>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</si>
  <si>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</si>
  <si>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</si>
  <si>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</si>
  <si>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</si>
  <si>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</si>
  <si>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</si>
  <si>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</si>
  <si>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</si>
  <si>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</si>
  <si>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</si>
  <si>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</si>
  <si>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</si>
  <si>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</si>
  <si>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</si>
  <si>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</si>
  <si>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</si>
  <si>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</si>
  <si>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</si>
  <si>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</si>
  <si>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</si>
  <si>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</si>
  <si>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</si>
  <si>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</si>
  <si>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</si>
  <si>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</si>
  <si>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</si>
  <si>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</si>
  <si>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</si>
  <si>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</si>
  <si>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</si>
  <si>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</si>
  <si>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</si>
  <si>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</si>
  <si>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</si>
  <si>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</si>
  <si>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</si>
  <si>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</si>
  <si>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</si>
  <si>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</si>
  <si>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</si>
  <si>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</si>
  <si>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</si>
  <si>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</si>
  <si>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</si>
  <si>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</si>
  <si>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</si>
  <si>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</si>
  <si>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</si>
  <si>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</si>
  <si>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</si>
  <si>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</si>
  <si>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</si>
  <si>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</si>
  <si>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</si>
  <si>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</si>
  <si>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</si>
  <si>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</si>
  <si>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</si>
  <si>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</si>
  <si>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</si>
  <si>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</si>
  <si>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</si>
  <si>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</si>
  <si>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</si>
  <si>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</si>
  <si>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</si>
  <si>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</si>
  <si>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</si>
  <si>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</si>
  <si>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</si>
  <si>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</si>
  <si>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</si>
  <si>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</si>
  <si>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</si>
  <si>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</si>
  <si>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</si>
  <si>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</si>
  <si>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</si>
  <si>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</si>
  <si>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</si>
  <si>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</si>
  <si>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</si>
  <si>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</si>
  <si>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</si>
  <si>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</si>
  <si>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</si>
  <si>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</si>
  <si>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</si>
  <si>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</si>
  <si>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</si>
  <si>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</si>
  <si>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</si>
  <si>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</si>
  <si>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</si>
  <si>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</si>
  <si>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</si>
  <si>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</si>
  <si>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</si>
  <si>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</si>
  <si>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</si>
  <si>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</si>
  <si>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</si>
  <si>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</si>
  <si>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</si>
  <si>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</si>
  <si>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</si>
  <si>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</si>
  <si>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</si>
  <si>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</si>
  <si>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</si>
  <si>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</si>
  <si>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</si>
  <si>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</si>
  <si>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</si>
  <si>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</si>
  <si>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</si>
  <si>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</si>
  <si>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</si>
  <si>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</si>
  <si>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</si>
  <si>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</si>
  <si>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</si>
  <si>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</si>
  <si>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</si>
  <si>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</si>
  <si>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</si>
  <si>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</si>
  <si>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</si>
  <si>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</si>
  <si>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</si>
  <si>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</si>
  <si>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</si>
  <si>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</si>
  <si>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</si>
  <si>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</si>
  <si>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</si>
  <si>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</si>
  <si>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</si>
  <si>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</si>
  <si>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</si>
  <si>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</si>
  <si>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</si>
  <si>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</si>
  <si>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</si>
  <si>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</si>
  <si>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</si>
  <si>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</si>
  <si>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</si>
  <si>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</si>
  <si>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</si>
  <si>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</si>
  <si>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</si>
  <si>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</si>
  <si>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</si>
  <si>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</si>
  <si>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</si>
  <si>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</si>
  <si>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</si>
  <si>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</si>
  <si>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</si>
  <si>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</si>
  <si>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</si>
  <si>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</si>
  <si>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</si>
  <si>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</si>
  <si>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</si>
  <si>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</si>
  <si>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</si>
  <si>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</si>
  <si>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</si>
  <si>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</si>
  <si>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</si>
  <si>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</si>
  <si>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</si>
  <si>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</si>
  <si>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</si>
  <si>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</si>
  <si>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</si>
  <si>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</si>
  <si>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</si>
  <si>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</si>
  <si>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</si>
  <si>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</si>
  <si>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</si>
  <si>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</si>
  <si>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</si>
  <si>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</si>
  <si>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</si>
  <si>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</si>
  <si>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</si>
  <si>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</si>
  <si>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</si>
  <si>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</si>
  <si>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</si>
  <si>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</si>
  <si>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</si>
  <si>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</si>
  <si>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</si>
  <si>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</si>
  <si>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</si>
  <si>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</si>
  <si>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</si>
  <si>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</si>
  <si>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</si>
  <si>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</si>
  <si>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</si>
  <si>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</si>
  <si>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</si>
  <si>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</si>
  <si>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</si>
  <si>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</si>
  <si>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</si>
  <si>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</si>
  <si>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</si>
  <si>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</si>
  <si>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</si>
  <si>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</si>
  <si>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</si>
  <si>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</si>
  <si>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</si>
  <si>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</si>
  <si>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</si>
  <si>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</si>
  <si>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</si>
  <si>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</si>
  <si>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</si>
  <si>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</si>
  <si>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</si>
  <si>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</si>
  <si>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</si>
  <si>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</si>
  <si>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</si>
  <si>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</si>
  <si>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</si>
  <si>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</si>
  <si>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</si>
  <si>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</si>
  <si>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</si>
  <si>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</si>
  <si>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</si>
  <si>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</si>
  <si>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</si>
  <si>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</si>
  <si>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</si>
  <si>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</si>
  <si>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</si>
  <si>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</si>
  <si>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</si>
  <si>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</si>
  <si>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</si>
  <si>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</si>
  <si>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</si>
  <si>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</si>
  <si>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</si>
  <si>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</si>
  <si>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</si>
  <si>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</si>
  <si>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</si>
  <si>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</si>
  <si>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</si>
  <si>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</si>
  <si>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</si>
  <si>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</si>
  <si>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</si>
  <si>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</si>
  <si>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</si>
  <si>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</si>
  <si>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</si>
  <si>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</si>
  <si>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</si>
  <si>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</si>
  <si>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</si>
  <si>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</si>
  <si>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</si>
  <si>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</si>
  <si>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</si>
  <si>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</si>
  <si>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</si>
  <si>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</si>
  <si>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</si>
  <si>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</si>
  <si>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</si>
  <si>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</si>
  <si>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</si>
  <si>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</si>
  <si>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</si>
  <si>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</si>
  <si>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</si>
  <si>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</si>
  <si>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</si>
  <si>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</si>
  <si>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</si>
  <si>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</si>
  <si>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</si>
  <si>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</si>
  <si>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</si>
  <si>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</si>
  <si>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</si>
  <si>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</si>
  <si>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</si>
  <si>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</si>
  <si>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</si>
  <si>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</si>
  <si>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</si>
  <si>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</si>
  <si>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</si>
  <si>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</si>
  <si>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</si>
  <si>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</si>
  <si>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</si>
  <si>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</si>
  <si>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</si>
  <si>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</si>
  <si>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</si>
  <si>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</si>
  <si>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</si>
  <si>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</si>
  <si>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</si>
  <si>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</si>
  <si>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</si>
  <si>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</si>
  <si>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</si>
  <si>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</si>
  <si>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</si>
  <si>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</si>
  <si>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</si>
  <si>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</si>
  <si>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</si>
  <si>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</si>
  <si>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</si>
  <si>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</si>
  <si>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</si>
  <si>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</si>
  <si>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</si>
  <si>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</si>
  <si>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</si>
  <si>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</si>
  <si>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</si>
  <si>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</si>
  <si>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</si>
  <si>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</si>
  <si>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</si>
  <si>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</si>
  <si>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</si>
  <si>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</si>
  <si>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</si>
  <si>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</si>
  <si>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</si>
  <si>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</si>
  <si>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</si>
  <si>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</si>
  <si>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</si>
  <si>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</si>
  <si>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</si>
  <si>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</si>
  <si>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</si>
  <si>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</si>
  <si>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</si>
  <si>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</si>
  <si>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</si>
  <si>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</si>
  <si>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</si>
  <si>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</si>
  <si>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</si>
  <si>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</si>
  <si>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</si>
  <si>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</si>
  <si>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</si>
  <si>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</si>
  <si>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</si>
  <si>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</si>
  <si>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</si>
  <si>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</si>
  <si>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</si>
  <si>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</si>
  <si>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</si>
  <si>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</si>
  <si>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</si>
  <si>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</si>
  <si>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</si>
  <si>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</si>
  <si>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</si>
  <si>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</si>
  <si>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</si>
  <si>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</si>
  <si>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</si>
  <si>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</si>
  <si>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</si>
  <si>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</si>
  <si>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</si>
  <si>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</si>
  <si>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</si>
  <si>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</si>
  <si>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</si>
  <si>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</si>
  <si>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</si>
  <si>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</si>
  <si>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</si>
  <si>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</si>
  <si>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</si>
  <si>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</si>
  <si>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</si>
  <si>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</si>
  <si>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</si>
  <si>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</si>
  <si>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</si>
  <si>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</si>
  <si>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</si>
  <si>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</si>
  <si>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</si>
  <si>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</si>
  <si>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</si>
  <si>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</si>
  <si>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</si>
  <si>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</si>
  <si>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</si>
  <si>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</si>
  <si>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</si>
  <si>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</si>
  <si>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</si>
  <si>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</si>
  <si>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</si>
  <si>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</si>
  <si>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</si>
  <si>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</si>
  <si>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</si>
  <si>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</si>
  <si>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</si>
  <si>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</si>
  <si>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</si>
  <si>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</si>
  <si>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</si>
  <si>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</si>
  <si>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</si>
  <si>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</si>
  <si>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</si>
  <si>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</si>
  <si>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</si>
  <si>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</si>
  <si>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</si>
  <si>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</si>
  <si>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</si>
  <si>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</si>
  <si>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</si>
  <si>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</si>
  <si>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</si>
  <si>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</si>
  <si>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</si>
  <si>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</si>
  <si>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</si>
  <si>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</si>
  <si>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</si>
  <si>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</si>
  <si>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</si>
  <si>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</si>
  <si>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</si>
  <si>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</si>
  <si>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</si>
  <si>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</si>
  <si>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</si>
  <si>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</si>
  <si>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</si>
  <si>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</si>
  <si>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</si>
  <si>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</si>
  <si>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</si>
  <si>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</si>
  <si>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</si>
  <si>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</si>
  <si>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</si>
  <si>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</si>
  <si>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</si>
  <si>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</si>
  <si>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</si>
  <si>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</si>
  <si>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</si>
  <si>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</si>
  <si>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</si>
  <si>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</si>
  <si>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</si>
  <si>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</si>
  <si>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</si>
  <si>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</si>
  <si>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</si>
  <si>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</si>
  <si>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</si>
  <si>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</si>
  <si>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</si>
  <si>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</si>
  <si>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</si>
  <si>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</si>
  <si>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</si>
  <si>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</si>
  <si>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</si>
  <si>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</si>
  <si>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</si>
  <si>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</si>
  <si>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</si>
  <si>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</si>
  <si>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</si>
  <si>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</si>
  <si>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</si>
  <si>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</si>
  <si>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</si>
  <si>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</si>
  <si>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</si>
  <si>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</si>
  <si>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</si>
  <si>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</si>
  <si>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</si>
  <si>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</si>
  <si>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</si>
  <si>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</si>
  <si>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</si>
  <si>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</si>
  <si>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</si>
  <si>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</si>
  <si>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</si>
  <si>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</si>
  <si>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</si>
  <si>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</si>
  <si>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</si>
  <si>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</si>
  <si>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</si>
  <si>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</si>
  <si>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</si>
  <si>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</si>
  <si>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</si>
  <si>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</si>
  <si>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</si>
  <si>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</si>
  <si>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</si>
  <si>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</si>
  <si>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</si>
  <si>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</si>
  <si>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</si>
  <si>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</si>
  <si>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</si>
  <si>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</si>
  <si>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</si>
  <si>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</si>
  <si>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</si>
  <si>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</si>
  <si>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</si>
  <si>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</si>
  <si>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</si>
  <si>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</si>
  <si>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</si>
  <si>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</si>
  <si>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</si>
  <si>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</si>
  <si>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</si>
  <si>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</si>
  <si>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</si>
  <si>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</si>
  <si>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</si>
  <si>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</si>
  <si>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</si>
  <si>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</si>
  <si>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</si>
  <si>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</si>
  <si>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</si>
  <si>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</si>
  <si>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</si>
  <si>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</si>
  <si>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</si>
  <si>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</si>
  <si>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</si>
  <si>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</si>
  <si>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</si>
  <si>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</si>
  <si>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</si>
  <si>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</si>
  <si>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</si>
  <si>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</si>
  <si>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</si>
  <si>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</si>
  <si>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</si>
  <si>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</si>
  <si>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</si>
  <si>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</si>
  <si>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</si>
  <si>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</si>
  <si>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</si>
  <si>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</si>
  <si>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</si>
  <si>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</si>
  <si>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</si>
  <si>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</si>
  <si>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</si>
  <si>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</si>
  <si>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</si>
  <si>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</si>
  <si>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</si>
  <si>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</si>
  <si>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</si>
  <si>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</si>
  <si>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</si>
  <si>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</si>
  <si>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</si>
  <si>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</si>
  <si>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</si>
  <si>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</si>
  <si>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</si>
  <si>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</si>
  <si>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</si>
  <si>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</si>
  <si>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</si>
  <si>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</si>
  <si>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</si>
  <si>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</si>
  <si>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</si>
  <si>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</si>
  <si>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</si>
  <si>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</si>
  <si>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</si>
  <si>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</si>
  <si>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</si>
  <si>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</si>
  <si>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</si>
  <si>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</si>
  <si>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</si>
  <si>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</si>
  <si>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</si>
  <si>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</si>
  <si>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</si>
  <si>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</si>
  <si>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</si>
  <si>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</si>
  <si>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</si>
  <si>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</si>
  <si>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</si>
  <si>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</si>
  <si>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</si>
  <si>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</si>
  <si>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</si>
  <si>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</si>
  <si>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</si>
  <si>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</si>
  <si>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</si>
  <si>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</si>
  <si>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</si>
  <si>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</si>
  <si>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</si>
  <si>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</si>
  <si>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</si>
  <si>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</si>
  <si>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</si>
  <si>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</si>
  <si>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</si>
  <si>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</si>
  <si>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</si>
  <si>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</si>
  <si>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</si>
  <si>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</si>
  <si>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</si>
  <si>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</si>
  <si>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</si>
  <si>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</si>
  <si>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</si>
  <si>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</si>
  <si>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</si>
  <si>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</si>
  <si>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</si>
  <si>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</si>
  <si>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</si>
  <si>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</si>
  <si>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</si>
  <si>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</si>
  <si>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</si>
  <si>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</si>
  <si>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</si>
  <si>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</si>
  <si>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</si>
  <si>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</si>
  <si>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</si>
  <si>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</si>
  <si>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</si>
  <si>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</si>
  <si>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</si>
  <si>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</si>
  <si>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</si>
  <si>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</si>
  <si>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</si>
  <si>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</si>
  <si>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</si>
  <si>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</si>
  <si>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</si>
  <si>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</si>
  <si>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</si>
  <si>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</si>
  <si>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</si>
  <si>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</si>
  <si>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</si>
  <si>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</si>
  <si>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</si>
  <si>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</si>
  <si>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</si>
  <si>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</si>
  <si>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</si>
  <si>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</si>
  <si>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</si>
  <si>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</si>
  <si>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</si>
  <si>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</si>
  <si>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</si>
  <si>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</si>
  <si>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</si>
  <si>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</si>
  <si>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</si>
  <si>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</si>
  <si>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</si>
  <si>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</si>
  <si>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</si>
  <si>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</si>
  <si>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</si>
  <si>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</si>
  <si>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</si>
  <si>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</si>
  <si>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</si>
  <si>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</si>
  <si>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</si>
  <si>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</si>
  <si>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</si>
  <si>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</si>
  <si>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</si>
  <si>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</si>
  <si>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</si>
  <si>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</si>
  <si>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</si>
  <si>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</si>
  <si>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</si>
  <si>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</si>
  <si>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</si>
  <si>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</si>
  <si>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</si>
  <si>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</si>
  <si>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</si>
  <si>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</si>
  <si>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</si>
  <si>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</si>
  <si>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</si>
  <si>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</si>
  <si>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</si>
  <si>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</si>
  <si>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</si>
  <si>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</si>
  <si>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</si>
  <si>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</si>
  <si>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</si>
  <si>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</si>
  <si>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</si>
  <si>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</si>
  <si>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</si>
  <si>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</si>
  <si>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</si>
  <si>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</si>
  <si>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</si>
  <si>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</si>
  <si>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</si>
  <si>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</si>
  <si>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</si>
  <si>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</si>
  <si>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</si>
  <si>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</si>
  <si>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</si>
  <si>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</si>
  <si>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</si>
  <si>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</si>
  <si>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</si>
  <si>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</si>
  <si>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</si>
  <si>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</si>
  <si>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</si>
  <si>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</si>
  <si>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</si>
  <si>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</si>
  <si>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</si>
  <si>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</si>
  <si>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</si>
  <si>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</si>
  <si>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</si>
  <si>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</si>
  <si>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</si>
  <si>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</si>
  <si>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</si>
  <si>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</si>
  <si>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</si>
  <si>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</si>
  <si>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</si>
  <si>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</si>
  <si>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</si>
  <si>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</si>
  <si>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</si>
  <si>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</si>
  <si>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</si>
  <si>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</si>
  <si>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</si>
  <si>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</si>
  <si>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</si>
  <si>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</si>
  <si>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</si>
  <si>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</si>
  <si>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</si>
  <si>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</si>
  <si>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</si>
  <si>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</si>
  <si>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</si>
  <si>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</si>
  <si>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</si>
  <si>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</si>
  <si>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</si>
  <si>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</si>
  <si>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</si>
  <si>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</si>
  <si>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</si>
  <si>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</si>
  <si>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</si>
  <si>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</si>
  <si>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</si>
  <si>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</si>
  <si>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</si>
  <si>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</si>
  <si>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</si>
  <si>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</si>
  <si>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</si>
  <si>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</si>
  <si>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</si>
  <si>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</si>
  <si>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</si>
  <si>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</si>
  <si>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</si>
  <si>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</si>
  <si>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</si>
  <si>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</si>
  <si>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</si>
  <si>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</si>
  <si>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</si>
  <si>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</si>
  <si>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</si>
  <si>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</si>
  <si>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</si>
  <si>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</si>
  <si>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</si>
  <si>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</si>
  <si>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</si>
  <si>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</si>
  <si>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</si>
  <si>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</si>
  <si>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</si>
  <si>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</si>
  <si>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</si>
  <si>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</si>
  <si>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</si>
  <si>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</si>
  <si>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</si>
  <si>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</si>
  <si>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</si>
  <si>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</si>
  <si>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</si>
  <si>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</si>
  <si>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</si>
  <si>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</si>
  <si>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</si>
  <si>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</si>
  <si>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</si>
  <si>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</si>
  <si>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</si>
  <si>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</si>
  <si>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</si>
  <si>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</si>
  <si>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</si>
  <si>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</si>
  <si>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</si>
  <si>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</si>
  <si>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</si>
  <si>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</si>
  <si>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</si>
  <si>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</si>
  <si>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</si>
  <si>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</si>
  <si>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</si>
  <si>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</si>
  <si>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</si>
  <si>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</si>
  <si>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</si>
  <si>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</si>
  <si>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</si>
  <si>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</si>
  <si>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</si>
  <si>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</si>
  <si>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</si>
  <si>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</si>
  <si>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</si>
  <si>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</si>
  <si>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</si>
  <si>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</si>
  <si>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</si>
  <si>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</si>
  <si>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</si>
  <si>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</si>
  <si>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</si>
  <si>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</si>
  <si>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</si>
  <si>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</si>
  <si>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</si>
  <si>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</si>
  <si>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</si>
  <si>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</si>
  <si>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</si>
  <si>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</si>
  <si>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</si>
  <si>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</si>
  <si>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</si>
  <si>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</si>
  <si>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</si>
  <si>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</si>
  <si>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</si>
  <si>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</si>
  <si>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</si>
  <si>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</si>
  <si>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</si>
  <si>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</si>
  <si>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</si>
  <si>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</si>
  <si>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</si>
  <si>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</si>
  <si>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</si>
  <si>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</si>
  <si>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</si>
  <si>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</si>
  <si>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</si>
  <si>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</si>
  <si>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</si>
  <si>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</si>
  <si>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</si>
  <si>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</si>
  <si>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</si>
  <si>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</si>
  <si>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</si>
  <si>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</si>
  <si>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</si>
  <si>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</si>
  <si>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</si>
  <si>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</si>
  <si>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</si>
  <si>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</si>
  <si>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</si>
  <si>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</si>
  <si>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</si>
  <si>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</si>
  <si>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</si>
  <si>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</si>
  <si>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</si>
  <si>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</si>
  <si>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</si>
  <si>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</si>
  <si>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</si>
  <si>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</si>
  <si>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</si>
  <si>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</si>
  <si>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</si>
  <si>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</si>
  <si>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</si>
  <si>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</si>
  <si>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</si>
  <si>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</si>
  <si>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</si>
  <si>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</si>
  <si>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</si>
  <si>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</si>
  <si>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</si>
  <si>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</si>
  <si>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</si>
  <si>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</si>
  <si>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</si>
  <si>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</si>
  <si>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</si>
  <si>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</si>
  <si>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</si>
  <si>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</si>
  <si>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</si>
  <si>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</si>
  <si>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</si>
  <si>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</si>
  <si>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</si>
  <si>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</si>
  <si>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</si>
  <si>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</si>
  <si>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</si>
  <si>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</si>
  <si>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</si>
  <si>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</si>
  <si>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</si>
  <si>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</si>
  <si>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</si>
  <si>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</si>
  <si>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</si>
  <si>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</si>
  <si>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</si>
  <si>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</si>
  <si>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</si>
  <si>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</si>
  <si>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</si>
  <si>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</si>
  <si>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</si>
  <si>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</si>
  <si>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</si>
  <si>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</si>
  <si>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</si>
  <si>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</si>
  <si>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</si>
  <si>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</si>
  <si>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</si>
  <si>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</si>
  <si>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</si>
  <si>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</si>
  <si>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</si>
  <si>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</si>
  <si>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</si>
  <si>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</si>
  <si>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</si>
  <si>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</si>
  <si>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</si>
  <si>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</si>
  <si>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</si>
  <si>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</si>
  <si>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</si>
  <si>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</si>
  <si>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</si>
  <si>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</si>
  <si>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</si>
  <si>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</si>
  <si>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</si>
  <si>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</si>
  <si>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</si>
  <si>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</si>
  <si>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</si>
  <si>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</si>
  <si>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</si>
  <si>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</si>
  <si>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</si>
  <si>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</si>
  <si>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</si>
  <si>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</si>
  <si>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</si>
  <si>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</si>
  <si>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</si>
  <si>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</si>
  <si>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</si>
  <si>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</si>
  <si>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</si>
  <si>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</si>
  <si>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</si>
  <si>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</si>
  <si>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</si>
  <si>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</si>
  <si>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</si>
  <si>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</si>
  <si>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</si>
  <si>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</si>
  <si>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</si>
  <si>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</si>
  <si>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</si>
  <si>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</si>
  <si>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</si>
  <si>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</si>
  <si>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</si>
  <si>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</si>
  <si>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</si>
  <si>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</si>
  <si>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</si>
  <si>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</si>
  <si>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</si>
  <si>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</si>
  <si>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</si>
  <si>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</si>
  <si>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</si>
  <si>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</si>
  <si>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</si>
  <si>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</si>
  <si>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</si>
  <si>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</si>
  <si>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</si>
  <si>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</si>
  <si>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</si>
  <si>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</si>
  <si>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</si>
  <si>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</si>
  <si>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</si>
  <si>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</si>
  <si>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</si>
  <si>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</si>
  <si>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</si>
  <si>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</si>
  <si>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</si>
  <si>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</si>
  <si>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</si>
  <si>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</si>
  <si>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</si>
  <si>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</si>
  <si>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</si>
  <si>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</si>
  <si>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</si>
  <si>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</si>
  <si>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</si>
  <si>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</si>
  <si>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</si>
  <si>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</si>
  <si>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</si>
  <si>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</si>
  <si>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</si>
  <si>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</si>
  <si>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</si>
  <si>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</si>
  <si>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</si>
  <si>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</si>
  <si>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</si>
  <si>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</si>
  <si>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</si>
  <si>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</si>
  <si>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</si>
  <si>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</si>
  <si>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</si>
  <si>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</si>
  <si>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</si>
  <si>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</si>
  <si>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</si>
  <si>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</si>
  <si>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</si>
  <si>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</si>
  <si>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</si>
  <si>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</si>
  <si>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</si>
  <si>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</si>
  <si>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</si>
  <si>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</si>
  <si>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</si>
  <si>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</si>
  <si>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</si>
  <si>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</si>
  <si>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</si>
  <si>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</si>
  <si>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</si>
  <si>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</si>
  <si>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</si>
  <si>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</si>
  <si>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</si>
  <si>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</si>
  <si>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</si>
  <si>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</si>
  <si>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</si>
  <si>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</si>
  <si>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</si>
  <si>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</si>
  <si>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</si>
  <si>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</si>
  <si>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</si>
  <si>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</si>
  <si>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</si>
  <si>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</si>
  <si>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</si>
  <si>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</si>
  <si>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</si>
  <si>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</si>
  <si>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</si>
  <si>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</si>
  <si>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</si>
  <si>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</si>
  <si>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</si>
  <si>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</si>
  <si>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</si>
  <si>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</si>
  <si>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</si>
  <si>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</si>
  <si>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</si>
  <si>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</si>
  <si>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</si>
  <si>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</si>
  <si>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</si>
  <si>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</si>
  <si>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</si>
  <si>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</si>
  <si>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</si>
  <si>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</si>
  <si>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</si>
  <si>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</si>
  <si>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</si>
  <si>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</si>
  <si>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</si>
  <si>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</si>
  <si>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</si>
  <si>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</si>
  <si>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</si>
  <si>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</si>
  <si>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</si>
  <si>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</si>
  <si>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</si>
  <si>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</si>
  <si>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</si>
  <si>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</si>
  <si>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</si>
  <si>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</si>
  <si>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</si>
  <si>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</si>
  <si>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</si>
  <si>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</si>
  <si>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</si>
  <si>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</si>
  <si>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</si>
  <si>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</si>
  <si>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</si>
  <si>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</si>
  <si>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</si>
  <si>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</si>
  <si>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</si>
  <si>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</si>
  <si>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</si>
  <si>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</si>
  <si>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</si>
  <si>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</si>
  <si>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</si>
  <si>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</si>
  <si>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</si>
  <si>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</si>
  <si>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</si>
  <si>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</si>
  <si>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</si>
  <si>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</si>
  <si>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</si>
  <si>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</si>
  <si>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</si>
  <si>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</si>
  <si>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</si>
  <si>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</si>
  <si>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</si>
  <si>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</si>
  <si>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</si>
  <si>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</si>
  <si>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</si>
  <si>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</si>
  <si>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</si>
  <si>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</si>
  <si>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</si>
  <si>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</si>
  <si>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</si>
  <si>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</si>
  <si>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</si>
  <si>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</si>
  <si>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</si>
  <si>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</si>
  <si>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</si>
  <si>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</si>
  <si>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</si>
  <si>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</si>
  <si>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</si>
  <si>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</si>
  <si>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</si>
  <si>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</si>
  <si>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</si>
  <si>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</si>
  <si>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</si>
  <si>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</si>
  <si>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</si>
  <si>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</si>
  <si>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</si>
  <si>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</si>
  <si>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</si>
  <si>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</si>
  <si>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</si>
  <si>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</si>
  <si>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</si>
  <si>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</si>
  <si>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</si>
  <si>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</si>
  <si>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</si>
  <si>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</si>
  <si>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</si>
  <si>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</si>
  <si>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</si>
  <si>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</si>
  <si>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</si>
  <si>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</si>
  <si>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</si>
  <si>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</si>
  <si>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</si>
  <si>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</si>
  <si>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</si>
  <si>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</si>
  <si>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</si>
  <si>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</si>
  <si>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</si>
  <si>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</si>
  <si>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</si>
  <si>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</si>
  <si>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</si>
  <si>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</si>
  <si>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</si>
  <si>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</si>
  <si>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</si>
  <si>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</si>
  <si>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</si>
  <si>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</si>
  <si>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</si>
  <si>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</si>
  <si>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</si>
  <si>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</si>
  <si>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</si>
  <si>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</si>
  <si>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</si>
  <si>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</si>
  <si>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</si>
  <si>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</si>
  <si>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</si>
  <si>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</si>
  <si>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</si>
  <si>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</si>
  <si>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</si>
  <si>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</si>
  <si>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</si>
  <si>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</si>
  <si>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</si>
  <si>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</si>
  <si>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</si>
  <si>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</si>
  <si>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</si>
  <si>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</si>
  <si>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</si>
  <si>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</si>
  <si>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</si>
  <si>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</si>
  <si>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</si>
  <si>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</si>
  <si>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</si>
  <si>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</si>
  <si>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</si>
  <si>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</si>
  <si>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</si>
  <si>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</si>
  <si>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</si>
  <si>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</si>
  <si>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</si>
  <si>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</si>
  <si>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</si>
  <si>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</si>
  <si>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</si>
  <si>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</si>
  <si>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</si>
  <si>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</si>
  <si>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</si>
  <si>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</si>
  <si>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</si>
  <si>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</si>
  <si>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</si>
  <si>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</si>
  <si>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</si>
  <si>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</si>
  <si>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</si>
  <si>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</si>
  <si>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</si>
  <si>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</si>
  <si>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</si>
  <si>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</si>
  <si>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</si>
  <si>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</si>
  <si>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</si>
  <si>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</si>
  <si>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</si>
  <si>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</si>
  <si>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</si>
  <si>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</si>
  <si>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</si>
  <si>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</si>
  <si>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</si>
  <si>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</si>
  <si>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</si>
  <si>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</si>
  <si>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</si>
  <si>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</si>
  <si>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</si>
  <si>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</si>
  <si>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</si>
  <si>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</si>
  <si>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</si>
  <si>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</si>
  <si>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</si>
  <si>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</si>
  <si>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</si>
  <si>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</si>
  <si>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</si>
  <si>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</si>
  <si>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</si>
  <si>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</si>
  <si>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</si>
  <si>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</si>
  <si>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</si>
  <si>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</si>
  <si>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</si>
  <si>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</si>
  <si>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</si>
  <si>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</si>
  <si>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</si>
  <si>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</si>
  <si>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</si>
  <si>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</si>
  <si>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</si>
  <si>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</si>
  <si>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</si>
  <si>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</si>
  <si>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</si>
  <si>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</si>
  <si>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</si>
  <si>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</si>
  <si>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</si>
  <si>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</si>
  <si>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</si>
  <si>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</si>
  <si>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</si>
  <si>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</si>
  <si>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</si>
  <si>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</si>
  <si>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</si>
  <si>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</si>
  <si>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</si>
  <si>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</si>
  <si>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</si>
  <si>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</si>
  <si>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</si>
  <si>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</si>
  <si>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</si>
  <si>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</si>
  <si>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</si>
  <si>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</si>
  <si>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</si>
  <si>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</si>
  <si>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</si>
  <si>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</si>
  <si>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</si>
  <si>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</si>
  <si>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</si>
  <si>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</si>
  <si>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</si>
  <si>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</si>
  <si>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</si>
  <si>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</si>
  <si>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</si>
  <si>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</si>
  <si>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</si>
  <si>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</si>
  <si>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</si>
  <si>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</si>
  <si>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</si>
  <si>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</si>
  <si>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</si>
  <si>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</si>
  <si>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</si>
  <si>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</si>
  <si>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</si>
  <si>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</si>
  <si>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</si>
  <si>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</si>
  <si>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</si>
  <si>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</si>
  <si>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</si>
  <si>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</si>
  <si>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</si>
  <si>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</si>
  <si>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</si>
  <si>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</si>
  <si>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</si>
  <si>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</si>
  <si>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</si>
  <si>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</si>
  <si>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</si>
  <si>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</si>
  <si>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</si>
  <si>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</si>
  <si>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</si>
  <si>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</si>
  <si>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</si>
  <si>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</si>
  <si>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</si>
  <si>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</si>
  <si>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</si>
  <si>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</si>
  <si>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</si>
  <si>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</si>
  <si>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</si>
  <si>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</si>
  <si>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</si>
  <si>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</si>
  <si>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</si>
  <si>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</si>
  <si>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</si>
  <si>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</si>
  <si>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</si>
  <si>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</si>
  <si>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</si>
  <si>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</si>
  <si>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</si>
  <si>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</si>
  <si>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</si>
  <si>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</si>
  <si>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</si>
  <si>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</si>
  <si>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</si>
  <si>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</si>
  <si>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</si>
  <si>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</si>
  <si>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</si>
  <si>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</si>
  <si>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</si>
  <si>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</si>
  <si>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</si>
  <si>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</si>
  <si>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</si>
  <si>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</si>
  <si>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</si>
  <si>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</si>
  <si>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</si>
  <si>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</si>
  <si>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</si>
  <si>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</si>
  <si>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</si>
  <si>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</si>
  <si>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</si>
  <si>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</si>
  <si>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</si>
  <si>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</si>
  <si>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</si>
  <si>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</si>
  <si>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</si>
  <si>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</si>
  <si>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</si>
  <si>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</si>
  <si>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</si>
  <si>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</si>
  <si>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</si>
  <si>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</si>
  <si>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</si>
  <si>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</si>
  <si>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</si>
  <si>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</si>
  <si>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</si>
  <si>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</si>
  <si>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</si>
  <si>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</si>
  <si>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</si>
  <si>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</si>
  <si>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</si>
  <si>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</si>
  <si>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</si>
  <si>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</si>
  <si>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</si>
  <si>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</si>
  <si>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</si>
  <si>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</si>
  <si>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</si>
  <si>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</si>
  <si>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</si>
  <si>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</si>
  <si>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</si>
  <si>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</si>
  <si>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</si>
  <si>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</si>
  <si>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</si>
  <si>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</si>
  <si>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</si>
  <si>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</si>
  <si>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</si>
  <si>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</si>
  <si>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</si>
  <si>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</si>
  <si>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</si>
  <si>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</si>
  <si>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</si>
  <si>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</si>
  <si>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</si>
  <si>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</si>
  <si>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</si>
  <si>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</si>
  <si>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</si>
  <si>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</si>
  <si>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</si>
  <si>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</si>
  <si>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</si>
  <si>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</si>
  <si>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</si>
  <si>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</si>
  <si>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</si>
  <si>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</si>
  <si>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</si>
  <si>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</si>
  <si>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</si>
  <si>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</si>
  <si>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</si>
  <si>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</si>
  <si>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</si>
  <si>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</si>
  <si>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</si>
  <si>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</si>
  <si>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</si>
  <si>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</si>
  <si>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</si>
  <si>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</si>
  <si>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</si>
  <si>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</si>
  <si>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</si>
  <si>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</si>
  <si>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</si>
  <si>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</si>
  <si>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</si>
  <si>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</si>
  <si>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</si>
  <si>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</si>
  <si>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</si>
  <si>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</si>
  <si>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</si>
  <si>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</si>
  <si>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</si>
  <si>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</si>
  <si>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</si>
  <si>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</si>
  <si>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</si>
  <si>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</si>
  <si>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</si>
  <si>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</si>
  <si>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</si>
  <si>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</si>
  <si>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</si>
  <si>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</si>
  <si>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</si>
  <si>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</si>
  <si>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</si>
  <si>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</si>
  <si>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</si>
  <si>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</si>
  <si>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</si>
  <si>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</si>
  <si>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</si>
  <si>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</si>
  <si>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</si>
  <si>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</si>
  <si>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</si>
  <si>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</si>
  <si>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</si>
  <si>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</si>
  <si>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</si>
  <si>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</si>
  <si>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</si>
  <si>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</si>
  <si>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</si>
  <si>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</si>
  <si>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</si>
  <si>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</si>
  <si>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</si>
  <si>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</si>
  <si>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</si>
  <si>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</si>
  <si>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</si>
  <si>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</si>
  <si>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</si>
  <si>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</si>
  <si>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</si>
  <si>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</si>
  <si>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</si>
  <si>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</si>
  <si>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</si>
  <si>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</si>
  <si>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</si>
  <si>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</si>
  <si>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</si>
  <si>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</si>
  <si>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</si>
  <si>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</si>
  <si>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</si>
  <si>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</si>
  <si>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</si>
  <si>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</si>
  <si>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</si>
  <si>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</si>
  <si>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</si>
  <si>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</si>
  <si>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</si>
  <si>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</si>
  <si>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</si>
  <si>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</si>
  <si>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</si>
  <si>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</si>
  <si>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</si>
  <si>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</si>
  <si>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</si>
  <si>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</si>
  <si>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</si>
  <si>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</si>
  <si>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</si>
  <si>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</si>
  <si>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</si>
  <si>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</si>
  <si>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</si>
  <si>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</si>
  <si>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</si>
  <si>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</si>
  <si>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</si>
  <si>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</si>
  <si>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</si>
  <si>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</si>
  <si>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</si>
  <si>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</si>
  <si>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</si>
  <si>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</si>
  <si>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</si>
  <si>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</si>
  <si>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</si>
  <si>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</si>
  <si>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</si>
  <si>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</si>
  <si>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</si>
  <si>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</si>
  <si>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</si>
  <si>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</si>
  <si>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</si>
  <si>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</si>
  <si>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</si>
  <si>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</si>
  <si>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</si>
  <si>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</si>
  <si>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</si>
  <si>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</si>
  <si>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</si>
  <si>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</si>
  <si>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</si>
  <si>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</si>
  <si>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</si>
  <si>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</si>
  <si>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</si>
  <si>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</si>
  <si>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</si>
  <si>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</si>
  <si>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</si>
  <si>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</si>
  <si>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</si>
  <si>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</si>
  <si>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</si>
  <si>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</si>
  <si>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</si>
  <si>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</si>
  <si>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</si>
  <si>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</si>
  <si>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</si>
  <si>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</si>
  <si>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</si>
  <si>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</si>
  <si>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</si>
  <si>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</si>
  <si>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</si>
  <si>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</si>
  <si>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</si>
  <si>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</si>
  <si>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</si>
  <si>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</si>
  <si>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</si>
  <si>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</si>
  <si>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</si>
  <si>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</si>
  <si>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</si>
  <si>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</si>
  <si>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</si>
  <si>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</si>
  <si>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</si>
  <si>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</si>
  <si>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</si>
  <si>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</si>
  <si>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</si>
  <si>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</si>
  <si>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</si>
  <si>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</si>
  <si>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</si>
  <si>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</si>
  <si>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</si>
  <si>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</si>
  <si>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</si>
  <si>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</si>
  <si>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</si>
  <si>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</si>
  <si>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</si>
  <si>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</si>
  <si>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</si>
  <si>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</si>
  <si>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</si>
  <si>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</si>
  <si>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</si>
  <si>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</si>
  <si>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</si>
  <si>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</si>
  <si>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</si>
  <si>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</si>
  <si>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</si>
  <si>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</si>
  <si>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</si>
  <si>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</si>
  <si>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</si>
  <si>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</si>
  <si>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</si>
  <si>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</si>
  <si>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</si>
  <si>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</si>
  <si>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</si>
  <si>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</si>
  <si>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</si>
  <si>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</si>
  <si>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</si>
  <si>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</si>
  <si>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</si>
  <si>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</si>
  <si>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</si>
  <si>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</si>
  <si>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</si>
  <si>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</si>
  <si>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</si>
  <si>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</si>
  <si>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</si>
  <si>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</si>
  <si>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</si>
  <si>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</si>
  <si>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</si>
  <si>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</si>
  <si>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</si>
  <si>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</si>
  <si>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</si>
  <si>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</si>
  <si>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</si>
  <si>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</si>
  <si>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</si>
  <si>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</si>
  <si>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</si>
  <si>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</si>
  <si>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</si>
  <si>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</si>
  <si>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</si>
  <si>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</si>
  <si>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</si>
  <si>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</si>
  <si>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</si>
  <si>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</si>
  <si>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</si>
  <si>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</si>
  <si>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</si>
  <si>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</si>
  <si>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</si>
  <si>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</si>
  <si>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</si>
  <si>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</si>
  <si>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</si>
  <si>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</si>
  <si>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</si>
  <si>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</si>
  <si>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</si>
  <si>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</si>
  <si>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</si>
  <si>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</si>
  <si>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</si>
  <si>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</si>
  <si>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</si>
  <si>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</si>
  <si>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</si>
  <si>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</si>
  <si>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</si>
  <si>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</si>
  <si>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</si>
  <si>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</si>
  <si>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</si>
  <si>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</si>
  <si>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</si>
  <si>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</si>
  <si>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</si>
  <si>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</si>
  <si>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</si>
  <si>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</si>
  <si>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</si>
  <si>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</si>
  <si>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</si>
  <si>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</si>
  <si>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</si>
  <si>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</si>
  <si>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</si>
  <si>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</si>
  <si>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</si>
  <si>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</si>
  <si>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</si>
  <si>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</si>
  <si>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</si>
  <si>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</si>
  <si>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</si>
  <si>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</si>
  <si>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</si>
  <si>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</si>
  <si>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</si>
  <si>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</si>
  <si>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</si>
  <si>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</si>
  <si>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</si>
  <si>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</si>
  <si>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</si>
  <si>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</si>
  <si>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</si>
  <si>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</si>
  <si>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</si>
  <si>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</si>
  <si>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</si>
  <si>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</si>
  <si>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</si>
  <si>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</si>
  <si>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</si>
  <si>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</si>
  <si>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</si>
  <si>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</si>
  <si>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</si>
  <si>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</si>
  <si>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</si>
  <si>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</si>
  <si>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</si>
  <si>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</si>
  <si>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</si>
  <si>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</si>
  <si>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</si>
  <si>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</si>
  <si>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</si>
  <si>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</si>
  <si>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</si>
  <si>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</si>
  <si>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</si>
  <si>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</si>
  <si>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</si>
  <si>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</si>
  <si>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</si>
  <si>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</si>
  <si>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</si>
  <si>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</si>
  <si>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</si>
  <si>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</si>
  <si>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</si>
  <si>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</si>
  <si>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</si>
  <si>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</si>
  <si>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</si>
  <si>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</si>
  <si>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</si>
  <si>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</si>
  <si>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</si>
  <si>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</si>
  <si>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</si>
  <si>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</si>
  <si>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</si>
  <si>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</si>
  <si>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</si>
  <si>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</si>
  <si>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</si>
  <si>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</si>
  <si>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</si>
  <si>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</si>
  <si>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</si>
  <si>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</si>
  <si>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</si>
  <si>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</si>
  <si>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</si>
  <si>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</si>
  <si>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</si>
  <si>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</si>
  <si>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</si>
  <si>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</si>
  <si>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</si>
  <si>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</si>
  <si>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</si>
  <si>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</si>
  <si>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</si>
  <si>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</si>
  <si>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</si>
  <si>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</si>
  <si>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</si>
  <si>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</si>
  <si>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</si>
  <si>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</si>
  <si>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</si>
  <si>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</si>
  <si>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</si>
  <si>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</si>
  <si>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</si>
  <si>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</si>
  <si>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</si>
  <si>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</si>
  <si>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</si>
  <si>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</si>
  <si>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</si>
  <si>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</si>
  <si>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</si>
  <si>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</si>
  <si>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</si>
  <si>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</si>
  <si>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</si>
  <si>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</si>
  <si>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</si>
  <si>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</si>
  <si>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</si>
  <si>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</si>
  <si>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</si>
  <si>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</si>
  <si>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</si>
  <si>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</si>
  <si>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</si>
  <si>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</si>
  <si>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</si>
  <si>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</si>
  <si>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</si>
  <si>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</si>
  <si>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</si>
  <si>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</si>
  <si>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</si>
  <si>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</si>
  <si>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</si>
  <si>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</si>
  <si>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</si>
  <si>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</si>
  <si>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</si>
  <si>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</si>
  <si>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</si>
  <si>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</si>
  <si>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</si>
  <si>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</si>
  <si>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</si>
  <si>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</si>
  <si>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</si>
  <si>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</si>
  <si>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</si>
  <si>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</si>
  <si>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</si>
  <si>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</si>
  <si>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</si>
  <si>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</si>
  <si>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</si>
  <si>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</si>
  <si>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</si>
  <si>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</si>
  <si>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</si>
  <si>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</si>
  <si>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</si>
  <si>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</si>
  <si>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</si>
  <si>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</si>
  <si>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</si>
  <si>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</si>
  <si>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</si>
  <si>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</si>
  <si>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</si>
  <si>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</si>
  <si>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</si>
  <si>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</si>
  <si>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</si>
  <si>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</si>
  <si>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</si>
  <si>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</si>
  <si>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</si>
  <si>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</si>
  <si>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</si>
  <si>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</si>
  <si>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</si>
  <si>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</si>
  <si>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</si>
  <si>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</si>
  <si>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</si>
  <si>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</si>
  <si>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</si>
  <si>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</si>
  <si>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</si>
  <si>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</si>
  <si>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</si>
  <si>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</si>
  <si>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</si>
  <si>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</si>
  <si>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</si>
  <si>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</si>
  <si>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</si>
  <si>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</si>
  <si>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</si>
  <si>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</si>
  <si>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</si>
  <si>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</si>
  <si>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</si>
  <si>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</si>
  <si>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</si>
  <si>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</si>
  <si>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</si>
  <si>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</si>
  <si>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</si>
  <si>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</si>
  <si>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</si>
  <si>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</si>
  <si>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</si>
  <si>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</si>
  <si>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</si>
  <si>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</si>
  <si>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</si>
  <si>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</si>
  <si>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</si>
  <si>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</si>
  <si>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</si>
  <si>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</si>
  <si>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</si>
  <si>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</si>
  <si>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</si>
  <si>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</si>
  <si>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</si>
  <si>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</si>
  <si>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</si>
  <si>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</si>
  <si>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</si>
  <si>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</si>
  <si>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</si>
  <si>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</si>
  <si>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</si>
  <si>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</si>
  <si>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</si>
  <si>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</si>
  <si>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</si>
  <si>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</si>
  <si>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</si>
  <si>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</si>
  <si>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</si>
  <si>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</si>
  <si>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</si>
  <si>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</si>
  <si>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</si>
  <si>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</si>
  <si>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</si>
  <si>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</si>
  <si>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</si>
  <si>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</si>
  <si>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</si>
  <si>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</si>
  <si>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</si>
  <si>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</si>
  <si>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</si>
  <si>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</si>
  <si>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</si>
  <si>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</si>
  <si>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</si>
  <si>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</si>
  <si>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</si>
  <si>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</si>
  <si>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</si>
  <si>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</si>
  <si>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</si>
  <si>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</si>
  <si>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</si>
  <si>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</si>
  <si>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</si>
  <si>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</si>
  <si>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</si>
  <si>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</si>
  <si>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</si>
  <si>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</si>
  <si>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</si>
  <si>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</si>
  <si>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</si>
  <si>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</si>
  <si>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</si>
  <si>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</si>
  <si>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</si>
  <si>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</si>
  <si>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</si>
  <si>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</si>
  <si>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</si>
  <si>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</si>
  <si>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</si>
  <si>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</si>
  <si>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</si>
  <si>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</si>
  <si>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</si>
  <si>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</si>
  <si>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</si>
  <si>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</si>
  <si>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</si>
  <si>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</si>
  <si>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</si>
  <si>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</si>
  <si>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</si>
  <si>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</si>
  <si>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</si>
  <si>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</si>
  <si>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</si>
  <si>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</si>
  <si>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</si>
  <si>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</si>
  <si>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</si>
  <si>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</si>
  <si>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</si>
  <si>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</si>
  <si>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</si>
  <si>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</si>
  <si>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</si>
  <si>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</si>
  <si>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</si>
  <si>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</si>
  <si>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</si>
  <si>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</si>
  <si>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</si>
  <si>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</si>
  <si>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</si>
  <si>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</si>
  <si>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</si>
  <si>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</si>
  <si>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</si>
  <si>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</si>
  <si>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</si>
  <si>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</si>
  <si>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</si>
  <si>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</si>
  <si>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</si>
  <si>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</si>
  <si>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</si>
  <si>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</si>
  <si>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</si>
  <si>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</si>
  <si>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</si>
  <si>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</si>
  <si>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</si>
  <si>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</si>
  <si>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</si>
  <si>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</si>
  <si>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</si>
  <si>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</si>
  <si>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</si>
  <si>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</si>
  <si>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</si>
  <si>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</si>
  <si>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</si>
  <si>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</si>
  <si>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</si>
  <si>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</si>
  <si>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</si>
  <si>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</si>
  <si>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</si>
  <si>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</si>
  <si>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</si>
  <si>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</si>
  <si>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</si>
  <si>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</si>
  <si>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</si>
  <si>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</si>
  <si>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</si>
  <si>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</si>
  <si>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</si>
  <si>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</si>
  <si>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</si>
  <si>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</si>
  <si>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</si>
  <si>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</si>
  <si>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</si>
  <si>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</si>
  <si>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</si>
  <si>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</si>
  <si>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</si>
  <si>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</si>
  <si>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</si>
  <si>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</si>
  <si>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</si>
  <si>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</si>
  <si>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</si>
  <si>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</si>
  <si>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</si>
  <si>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</si>
  <si>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</si>
  <si>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</si>
  <si>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</si>
  <si>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</si>
  <si>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</si>
  <si>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</si>
  <si>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</si>
  <si>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</si>
  <si>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</si>
  <si>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</si>
  <si>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</si>
  <si>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</si>
  <si>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</si>
  <si>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</si>
  <si>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</si>
  <si>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</si>
  <si>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</si>
  <si>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</si>
  <si>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</si>
  <si>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</si>
  <si>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</si>
  <si>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</si>
  <si>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</si>
  <si>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</si>
  <si>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</si>
  <si>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</si>
  <si>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</si>
  <si>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</si>
  <si>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</si>
  <si>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</si>
  <si>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</si>
  <si>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</si>
  <si>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</si>
  <si>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</si>
  <si>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</si>
  <si>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</si>
  <si>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</si>
  <si>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</si>
  <si>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</si>
  <si>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</si>
  <si>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</si>
  <si>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</si>
  <si>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</si>
  <si>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</si>
  <si>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</si>
  <si>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</si>
  <si>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</si>
  <si>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</si>
  <si>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</si>
  <si>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</si>
  <si>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</si>
  <si>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</si>
  <si>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</si>
  <si>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</si>
  <si>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</si>
  <si>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</si>
  <si>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</si>
  <si>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</si>
  <si>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</si>
  <si>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</si>
  <si>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</si>
  <si>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</si>
  <si>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</si>
  <si>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</si>
  <si>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</si>
  <si>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</si>
  <si>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</si>
  <si>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</si>
  <si>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</si>
  <si>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</si>
  <si>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</si>
  <si>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</si>
  <si>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</si>
  <si>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</si>
  <si>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</si>
  <si>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</si>
  <si>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</si>
  <si>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</si>
  <si>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</si>
  <si>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</si>
  <si>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</si>
  <si>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</si>
  <si>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</si>
  <si>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</si>
  <si>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</si>
  <si>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</si>
  <si>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</si>
  <si>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</si>
  <si>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</si>
  <si>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</si>
  <si>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</si>
  <si>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</si>
  <si>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</si>
  <si>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</si>
  <si>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</si>
  <si>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</si>
  <si>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</si>
  <si>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</si>
  <si>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</si>
  <si>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</si>
  <si>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</si>
  <si>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</si>
  <si>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</si>
  <si>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</si>
  <si>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</si>
  <si>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</si>
  <si>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</si>
  <si>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</si>
  <si>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</si>
  <si>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</si>
  <si>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</si>
  <si>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</si>
  <si>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</si>
  <si>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</si>
  <si>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</si>
  <si>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</si>
  <si>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</si>
  <si>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</si>
  <si>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</si>
  <si>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</si>
  <si>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</si>
  <si>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</si>
  <si>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</si>
  <si>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</si>
  <si>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</si>
  <si>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</si>
  <si>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</si>
  <si>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</si>
  <si>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</si>
  <si>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</si>
  <si>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</si>
  <si>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</si>
  <si>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</si>
  <si>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</si>
  <si>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</si>
  <si>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</si>
  <si>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</si>
  <si>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</si>
  <si>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</si>
  <si>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</si>
  <si>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</si>
  <si>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</si>
  <si>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</si>
  <si>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</si>
  <si>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</si>
  <si>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</si>
  <si>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</si>
  <si>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</si>
  <si>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</si>
  <si>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</si>
  <si>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</si>
  <si>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</si>
  <si>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</si>
  <si>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</si>
  <si>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</si>
  <si>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</si>
  <si>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</si>
  <si>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</si>
  <si>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</si>
  <si>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</si>
  <si>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</si>
  <si>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</si>
  <si>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</si>
  <si>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</si>
  <si>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</si>
  <si>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</si>
  <si>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</si>
  <si>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</si>
  <si>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</si>
  <si>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</si>
  <si>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</si>
  <si>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</si>
  <si>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</si>
  <si>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</si>
  <si>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</si>
  <si>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</si>
  <si>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</si>
  <si>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</si>
  <si>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</si>
  <si>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</si>
  <si>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</si>
  <si>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</si>
  <si>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</si>
  <si>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</si>
  <si>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</si>
  <si>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</si>
  <si>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</si>
  <si>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</si>
  <si>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</si>
  <si>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</si>
  <si>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</si>
  <si>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</si>
  <si>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</si>
  <si>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</si>
  <si>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</si>
  <si>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</si>
  <si>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</si>
  <si>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</si>
  <si>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</si>
  <si>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</si>
  <si>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</si>
  <si>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</si>
  <si>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</si>
  <si>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</si>
  <si>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</si>
  <si>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</si>
  <si>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</si>
  <si>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</si>
  <si>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</si>
  <si>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</si>
  <si>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</si>
  <si>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</si>
  <si>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</si>
  <si>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</si>
  <si>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</si>
  <si>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</si>
  <si>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</si>
  <si>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</si>
  <si>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</si>
  <si>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</si>
  <si>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</si>
  <si>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</si>
  <si>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</si>
  <si>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</si>
  <si>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</si>
  <si>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</si>
  <si>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</si>
  <si>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</si>
  <si>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</si>
  <si>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</si>
  <si>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</si>
  <si>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</si>
  <si>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</si>
  <si>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</si>
  <si>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</si>
  <si>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</si>
  <si>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</si>
  <si>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</si>
  <si>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</si>
  <si>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</si>
  <si>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</si>
  <si>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</si>
  <si>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</si>
  <si>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</si>
  <si>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</si>
  <si>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</si>
  <si>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</si>
  <si>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</si>
  <si>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</si>
  <si>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</si>
  <si>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</si>
  <si>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</si>
  <si>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</si>
  <si>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</si>
  <si>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</si>
  <si>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</si>
  <si>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</si>
  <si>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</si>
  <si>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</si>
  <si>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</si>
  <si>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</si>
  <si>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</si>
  <si>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</si>
  <si>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</si>
  <si>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</si>
  <si>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</si>
  <si>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</si>
  <si>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</si>
  <si>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</si>
  <si>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</si>
  <si>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</si>
  <si>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</si>
  <si>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</si>
  <si>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</si>
  <si>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</si>
  <si>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</si>
  <si>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</si>
  <si>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</si>
  <si>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</si>
  <si>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</si>
  <si>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</si>
  <si>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</si>
  <si>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</si>
  <si>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</si>
  <si>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</si>
  <si>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</si>
  <si>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</si>
  <si>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</si>
  <si>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</si>
  <si>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</si>
  <si>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</si>
  <si>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</si>
  <si>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</si>
  <si>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</si>
  <si>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</si>
  <si>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</si>
  <si>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</si>
  <si>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</si>
  <si>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</si>
  <si>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</si>
  <si>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</si>
  <si>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</si>
  <si>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</si>
  <si>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</si>
  <si>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</si>
  <si>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</si>
  <si>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</si>
  <si>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</si>
  <si>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</si>
  <si>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</si>
  <si>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</si>
  <si>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</si>
  <si>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</si>
  <si>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</si>
  <si>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</si>
  <si>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</si>
  <si>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</si>
  <si>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</si>
  <si>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</si>
  <si>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</si>
  <si>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</si>
  <si>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</si>
  <si>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</si>
  <si>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</si>
  <si>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</si>
  <si>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</si>
  <si>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</si>
  <si>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</si>
  <si>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</si>
  <si>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</si>
  <si>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</si>
  <si>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</si>
  <si>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</si>
  <si>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</si>
  <si>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</si>
  <si>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</si>
  <si>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</si>
  <si>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</si>
  <si>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</si>
  <si>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</si>
  <si>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</si>
  <si>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</si>
  <si>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</si>
  <si>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</si>
  <si>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</si>
  <si>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</si>
  <si>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</si>
  <si>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</si>
  <si>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</si>
  <si>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</si>
  <si>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</si>
  <si>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</si>
  <si>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</si>
  <si>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</si>
  <si>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</si>
  <si>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</si>
  <si>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</si>
  <si>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</si>
  <si>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</si>
  <si>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</si>
  <si>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</si>
  <si>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</si>
  <si>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</si>
  <si>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</si>
  <si>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</si>
  <si>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</si>
  <si>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</si>
  <si>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</si>
  <si>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</si>
  <si>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</si>
  <si>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</si>
  <si>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</si>
  <si>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</si>
  <si>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</si>
  <si>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</si>
  <si>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</si>
  <si>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</si>
  <si>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</si>
  <si>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</si>
  <si>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</si>
  <si>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</si>
  <si>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</si>
  <si>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</si>
  <si>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</si>
  <si>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</si>
  <si>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</si>
  <si>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</si>
  <si>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</si>
  <si>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</si>
  <si>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</si>
  <si>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</si>
  <si>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</si>
  <si>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</si>
  <si>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</si>
  <si>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</si>
  <si>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</si>
  <si>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</si>
  <si>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</si>
  <si>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</si>
  <si>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</si>
  <si>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</si>
  <si>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</si>
  <si>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</si>
  <si>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</si>
  <si>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</si>
  <si>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</si>
  <si>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</si>
  <si>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</si>
  <si>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</si>
  <si>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</si>
  <si>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</si>
  <si>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</si>
  <si>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</si>
  <si>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</si>
  <si>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</si>
  <si>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</si>
  <si>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</si>
  <si>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</si>
  <si>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</si>
  <si>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</si>
  <si>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</si>
  <si>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</si>
  <si>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</si>
  <si>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</si>
  <si>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</si>
  <si>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</si>
  <si>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</si>
  <si>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</si>
  <si>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</si>
  <si>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</si>
  <si>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</si>
  <si>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</si>
  <si>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</si>
  <si>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</si>
  <si>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</si>
  <si>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</si>
  <si>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</si>
  <si>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</si>
  <si>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</si>
  <si>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</si>
  <si>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</si>
  <si>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</si>
  <si>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</si>
  <si>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</si>
  <si>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</si>
  <si>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</si>
  <si>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</si>
  <si>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</si>
  <si>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</si>
  <si>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</si>
  <si>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</si>
  <si>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</si>
  <si>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</si>
  <si>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</si>
  <si>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</si>
  <si>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</si>
  <si>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</si>
  <si>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</si>
  <si>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</si>
  <si>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</si>
  <si>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</si>
  <si>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</si>
  <si>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</si>
  <si>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</si>
  <si>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</si>
  <si>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</si>
  <si>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</si>
  <si>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</si>
  <si>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</si>
  <si>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</si>
  <si>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</si>
  <si>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</si>
  <si>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</si>
  <si>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</si>
  <si>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</si>
  <si>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</si>
  <si>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</si>
  <si>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</si>
  <si>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</si>
  <si>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</si>
  <si>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</si>
  <si>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</si>
  <si>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</si>
  <si>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</si>
  <si>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</si>
  <si>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</si>
  <si>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</si>
  <si>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</si>
  <si>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</si>
  <si>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</si>
  <si>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</si>
  <si>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</si>
  <si>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</si>
  <si>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</si>
  <si>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</si>
  <si>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</si>
  <si>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</si>
  <si>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</si>
  <si>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</si>
  <si>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</si>
  <si>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</si>
  <si>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</si>
  <si>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</si>
  <si>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</si>
  <si>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</si>
  <si>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</si>
  <si>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</si>
  <si>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</si>
  <si>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</si>
  <si>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</si>
  <si>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</si>
  <si>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</si>
  <si>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</si>
  <si>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</si>
  <si>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</si>
  <si>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</si>
  <si>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</si>
  <si>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</si>
  <si>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</si>
  <si>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</si>
  <si>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</si>
  <si>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</si>
  <si>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</si>
  <si>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</si>
  <si>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</si>
  <si>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</si>
  <si>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</si>
  <si>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</si>
  <si>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</si>
  <si>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</si>
  <si>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</si>
  <si>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</si>
  <si>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</si>
  <si>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</si>
  <si>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</si>
  <si>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</si>
  <si>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</si>
  <si>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</si>
  <si>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</si>
  <si>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</si>
  <si>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</si>
  <si>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</si>
  <si>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</si>
  <si>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</si>
  <si>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</si>
  <si>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</si>
  <si>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</si>
  <si>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</si>
  <si>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</si>
  <si>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</si>
  <si>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</si>
  <si>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</si>
  <si>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</si>
  <si>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</si>
  <si>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</si>
  <si>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</si>
  <si>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</si>
  <si>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</si>
  <si>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</si>
  <si>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</si>
  <si>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</si>
  <si>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</si>
  <si>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</si>
  <si>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</si>
  <si>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</si>
  <si>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</si>
  <si>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</si>
  <si>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</si>
  <si>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</si>
  <si>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</si>
  <si>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</si>
  <si>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</si>
  <si>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</si>
  <si>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</si>
  <si>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</si>
  <si>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</si>
  <si>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</si>
  <si>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</si>
  <si>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</si>
  <si>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</si>
  <si>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</si>
  <si>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</si>
  <si>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</si>
  <si>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</si>
  <si>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</si>
  <si>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</si>
  <si>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</si>
  <si>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</si>
  <si>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</si>
  <si>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</si>
  <si>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</si>
  <si>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</si>
  <si>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</si>
  <si>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</si>
  <si>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</si>
  <si>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</si>
  <si>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</si>
  <si>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</si>
  <si>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</si>
  <si>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</si>
  <si>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</si>
  <si>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</si>
  <si>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</si>
  <si>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</si>
  <si>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</si>
  <si>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</si>
  <si>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</si>
  <si>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</si>
  <si>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</si>
  <si>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</si>
  <si>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</si>
  <si>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</si>
  <si>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</si>
  <si>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</si>
  <si>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</si>
  <si>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</si>
  <si>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</si>
  <si>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</si>
  <si>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</si>
  <si>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</si>
  <si>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</si>
  <si>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</si>
  <si>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</si>
  <si>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</si>
  <si>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</si>
  <si>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</si>
  <si>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</si>
  <si>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</si>
  <si>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</si>
  <si>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</si>
  <si>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</si>
  <si>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</si>
  <si>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</si>
  <si>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</si>
  <si>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</si>
  <si>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</si>
  <si>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</si>
  <si>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</si>
  <si>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</si>
  <si>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</si>
  <si>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</si>
  <si>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</si>
  <si>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</si>
  <si>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</si>
  <si>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</si>
  <si>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</si>
  <si>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</si>
  <si>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</si>
  <si>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</si>
  <si>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</si>
  <si>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</si>
  <si>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</si>
  <si>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</si>
  <si>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</si>
  <si>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</si>
  <si>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</si>
  <si>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</si>
  <si>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</si>
  <si>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</si>
  <si>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</si>
  <si>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</si>
  <si>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</si>
  <si>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</si>
  <si>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</si>
  <si>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</si>
  <si>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</si>
  <si>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</si>
  <si>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</si>
  <si>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</si>
  <si>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</si>
  <si>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</si>
  <si>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</si>
  <si>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</si>
  <si>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</si>
  <si>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</si>
  <si>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</si>
  <si>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</si>
  <si>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</si>
  <si>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</si>
  <si>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</si>
  <si>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</si>
  <si>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</si>
  <si>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</si>
  <si>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</si>
  <si>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</si>
  <si>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</si>
  <si>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</si>
  <si>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</si>
  <si>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</si>
  <si>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</si>
  <si>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</si>
  <si>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</si>
  <si>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</si>
  <si>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</si>
  <si>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</si>
  <si>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</si>
  <si>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</si>
  <si>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</si>
  <si>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</si>
  <si>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</si>
  <si>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</si>
  <si>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</si>
  <si>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</si>
  <si>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</si>
  <si>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</si>
  <si>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</si>
  <si>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</si>
  <si>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</si>
  <si>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</si>
  <si>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</si>
  <si>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</si>
  <si>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</si>
  <si>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</si>
  <si>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</si>
  <si>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</si>
  <si>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</si>
  <si>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</si>
  <si>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</si>
  <si>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</si>
  <si>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</si>
  <si>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</si>
  <si>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</si>
  <si>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</si>
  <si>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</si>
  <si>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</si>
  <si>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</si>
  <si>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</si>
  <si>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</si>
  <si>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</si>
  <si>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</si>
  <si>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</si>
  <si>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</si>
  <si>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</si>
  <si>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</si>
  <si>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</si>
  <si>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</si>
  <si>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</si>
  <si>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</si>
  <si>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</si>
  <si>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</si>
  <si>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</si>
  <si>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</si>
  <si>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</si>
  <si>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</si>
  <si>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</si>
  <si>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</si>
  <si>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</si>
  <si>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</si>
  <si>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</si>
  <si>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</si>
  <si>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</si>
  <si>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</si>
  <si>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</si>
  <si>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</si>
  <si>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</si>
  <si>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</si>
  <si>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</si>
  <si>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</si>
  <si>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</si>
  <si>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</si>
  <si>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</si>
  <si>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</si>
  <si>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</si>
  <si>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</si>
  <si>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</si>
  <si>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</si>
  <si>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</si>
  <si>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</si>
  <si>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</si>
  <si>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</si>
  <si>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</si>
  <si>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</si>
  <si>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</si>
  <si>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</si>
  <si>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</si>
  <si>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</si>
  <si>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</si>
  <si>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</si>
  <si>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</si>
  <si>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</si>
  <si>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</si>
  <si>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</si>
  <si>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</si>
  <si>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</si>
  <si>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</si>
  <si>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</si>
  <si>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</si>
  <si>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</si>
  <si>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</si>
  <si>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</si>
  <si>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</si>
  <si>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</si>
  <si>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</si>
  <si>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</si>
  <si>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</si>
  <si>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</si>
  <si>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</si>
  <si>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</si>
  <si>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</si>
  <si>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</si>
  <si>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</si>
  <si>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</si>
  <si>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</si>
  <si>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</si>
  <si>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</si>
  <si>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</si>
  <si>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</si>
  <si>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</si>
  <si>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</si>
  <si>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</si>
  <si>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</si>
  <si>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</si>
  <si>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</si>
  <si>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</si>
  <si>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</si>
  <si>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</si>
  <si>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</si>
  <si>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</si>
  <si>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</si>
  <si>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</si>
  <si>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</si>
  <si>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</si>
  <si>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</si>
  <si>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</si>
  <si>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</si>
  <si>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</si>
  <si>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</si>
  <si>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</si>
  <si>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</si>
  <si>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</si>
  <si>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</si>
  <si>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</si>
  <si>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</si>
  <si>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</si>
  <si>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</si>
  <si>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</si>
  <si>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</si>
  <si>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</si>
  <si>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</si>
  <si>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</si>
  <si>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</si>
  <si>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</si>
  <si>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</si>
  <si>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</si>
  <si>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</si>
  <si>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</si>
  <si>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</si>
  <si>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</si>
  <si>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</si>
  <si>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</si>
  <si>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</si>
  <si>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</si>
  <si>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</si>
  <si>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</si>
  <si>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</si>
  <si>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</si>
  <si>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</si>
  <si>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</si>
  <si>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</si>
  <si>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</si>
  <si>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</si>
  <si>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</si>
  <si>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</si>
  <si>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</si>
  <si>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</si>
  <si>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</si>
  <si>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</si>
  <si>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</si>
  <si>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</si>
  <si>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</si>
  <si>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</si>
  <si>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</si>
  <si>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</si>
  <si>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</si>
  <si>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</si>
  <si>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</si>
  <si>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</si>
  <si>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</si>
  <si>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</si>
  <si>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</si>
  <si>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</si>
  <si>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</si>
  <si>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</si>
  <si>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</si>
  <si>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</si>
  <si>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</si>
  <si>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</si>
  <si>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</si>
  <si>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</si>
  <si>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</si>
  <si>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</si>
  <si>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</si>
  <si>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</si>
  <si>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</si>
  <si>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</si>
  <si>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</si>
  <si>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</si>
  <si>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</si>
  <si>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</si>
  <si>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</si>
  <si>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</si>
  <si>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</si>
  <si>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</si>
  <si>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</si>
  <si>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</si>
  <si>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</si>
  <si>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</si>
  <si>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</si>
  <si>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</si>
  <si>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</si>
  <si>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</si>
  <si>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</si>
  <si>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</si>
  <si>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</si>
  <si>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</si>
  <si>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</si>
  <si>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</si>
  <si>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</si>
  <si>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</si>
  <si>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</si>
  <si>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</si>
  <si>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</si>
  <si>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</si>
  <si>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</si>
  <si>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</si>
  <si>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</si>
  <si>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</si>
  <si>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</si>
  <si>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</si>
  <si>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</si>
  <si>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</si>
  <si>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</si>
  <si>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</si>
  <si>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</si>
  <si>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</si>
  <si>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</si>
  <si>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</si>
  <si>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</si>
  <si>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</si>
  <si>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</si>
  <si>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</si>
  <si>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</si>
  <si>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</si>
  <si>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</si>
  <si>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</si>
  <si>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</si>
  <si>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</si>
  <si>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</si>
  <si>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</si>
  <si>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</si>
  <si>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</si>
  <si>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</si>
  <si>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</si>
  <si>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</si>
  <si>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</si>
  <si>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</si>
  <si>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</si>
  <si>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</si>
  <si>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</si>
  <si>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</si>
  <si>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</si>
  <si>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</si>
  <si>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</si>
  <si>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</si>
  <si>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</si>
  <si>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</si>
  <si>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</si>
  <si>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</si>
  <si>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</si>
  <si>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</si>
  <si>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</si>
  <si>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</si>
  <si>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</si>
  <si>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</si>
  <si>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</si>
  <si>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</si>
  <si>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</si>
  <si>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</si>
  <si>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</si>
  <si>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</si>
  <si>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</si>
  <si>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</si>
  <si>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</si>
  <si>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</si>
  <si>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</si>
  <si>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</si>
  <si>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</si>
  <si>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</si>
  <si>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</si>
  <si>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</si>
  <si>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</si>
  <si>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</si>
  <si>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</si>
  <si>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</si>
  <si>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</si>
  <si>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</si>
  <si>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</si>
  <si>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</si>
  <si>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</si>
  <si>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</si>
  <si>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</si>
  <si>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</si>
  <si>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</si>
  <si>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</si>
  <si>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</si>
  <si>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</si>
  <si>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</si>
  <si>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</si>
  <si>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</si>
  <si>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</si>
  <si>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</si>
  <si>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</si>
  <si>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</si>
  <si>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</si>
  <si>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</si>
  <si>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</si>
  <si>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</si>
  <si>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</si>
  <si>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</si>
  <si>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</si>
  <si>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</si>
  <si>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</si>
  <si>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</si>
  <si>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</si>
  <si>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</si>
  <si>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</si>
  <si>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</si>
  <si>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</si>
  <si>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</si>
  <si>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</si>
  <si>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</si>
  <si>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</si>
  <si>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</si>
  <si>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</si>
  <si>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</si>
  <si>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</si>
  <si>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</si>
  <si>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</si>
  <si>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</si>
  <si>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</si>
  <si>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</si>
  <si>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</si>
  <si>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</si>
  <si>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</si>
  <si>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</si>
  <si>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</si>
  <si>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</si>
  <si>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</si>
  <si>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</si>
  <si>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</si>
  <si>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</si>
  <si>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</si>
  <si>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</si>
  <si>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</si>
  <si>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</si>
  <si>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</si>
  <si>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</si>
  <si>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</si>
  <si>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</si>
  <si>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</si>
  <si>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</si>
  <si>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</si>
  <si>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</si>
  <si>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</si>
  <si>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</si>
  <si>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</si>
  <si>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</si>
  <si>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</si>
  <si>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</si>
  <si>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</si>
  <si>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</si>
  <si>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</si>
  <si>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</si>
  <si>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</si>
  <si>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</si>
  <si>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</si>
  <si>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</si>
  <si>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</si>
  <si>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</si>
  <si>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</si>
  <si>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</si>
  <si>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</si>
  <si>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</si>
  <si>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</si>
  <si>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</si>
  <si>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</si>
  <si>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</si>
  <si>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</si>
  <si>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</si>
  <si>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</si>
  <si>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</si>
  <si>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</si>
  <si>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</si>
  <si>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</si>
  <si>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</si>
  <si>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</si>
  <si>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</si>
  <si>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</si>
  <si>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</si>
  <si>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</si>
  <si>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</si>
  <si>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</si>
  <si>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</si>
  <si>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</si>
  <si>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</si>
  <si>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</si>
  <si>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</si>
  <si>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</si>
  <si>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</si>
  <si>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</si>
  <si>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</si>
  <si>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</si>
  <si>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</si>
  <si>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</si>
  <si>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</si>
  <si>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</si>
  <si>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</si>
  <si>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</si>
  <si>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</si>
  <si>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</si>
  <si>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</si>
  <si>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</si>
  <si>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</si>
  <si>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</si>
  <si>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</si>
  <si>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</si>
  <si>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</si>
  <si>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</si>
  <si>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</si>
  <si>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</si>
  <si>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</si>
  <si>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</si>
  <si>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</si>
  <si>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</si>
  <si>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</si>
  <si>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</si>
  <si>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</si>
  <si>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</si>
  <si>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</si>
  <si>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</si>
  <si>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</si>
  <si>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</si>
  <si>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</si>
  <si>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</si>
  <si>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</si>
  <si>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</si>
  <si>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</si>
  <si>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</si>
  <si>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</si>
  <si>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</si>
  <si>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</si>
  <si>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</si>
  <si>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</si>
  <si>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</si>
  <si>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</si>
  <si>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</si>
  <si>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</si>
  <si>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</si>
  <si>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</si>
  <si>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</si>
  <si>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</si>
  <si>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</si>
  <si>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</si>
  <si>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</si>
  <si>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</si>
  <si>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</si>
  <si>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</si>
  <si>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</si>
  <si>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</si>
  <si>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</si>
  <si>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</si>
  <si>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</si>
  <si>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</si>
  <si>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</si>
  <si>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</si>
  <si>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</si>
  <si>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</si>
  <si>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</si>
  <si>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</si>
  <si>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</si>
  <si>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</si>
  <si>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</si>
  <si>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</si>
  <si>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</si>
  <si>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</si>
  <si>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</si>
  <si>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</si>
  <si>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</si>
  <si>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</si>
  <si>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</si>
  <si>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</si>
  <si>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</si>
  <si>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</si>
  <si>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</si>
  <si>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</si>
  <si>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</si>
  <si>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</si>
  <si>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</si>
  <si>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</si>
  <si>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</si>
  <si>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</si>
  <si>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</si>
  <si>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</si>
  <si>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</si>
  <si>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</si>
  <si>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</si>
  <si>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</si>
  <si>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</si>
  <si>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</si>
  <si>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</si>
  <si>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</si>
  <si>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</si>
  <si>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</si>
  <si>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</si>
  <si>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</si>
  <si>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</si>
  <si>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</si>
  <si>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</si>
  <si>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</si>
  <si>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</si>
  <si>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</si>
  <si>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</si>
  <si>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</si>
  <si>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</si>
  <si>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</si>
  <si>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</si>
  <si>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</si>
  <si>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</si>
  <si>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</si>
  <si>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</si>
  <si>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</si>
  <si>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</si>
  <si>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</si>
  <si>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</si>
  <si>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</si>
  <si>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</si>
  <si>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</si>
  <si>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</si>
  <si>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</si>
  <si>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</si>
  <si>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</si>
  <si>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</si>
  <si>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</si>
  <si>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</si>
  <si>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</si>
  <si>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</si>
  <si>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</si>
  <si>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</si>
  <si>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</si>
  <si>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</si>
  <si>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</si>
  <si>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</si>
  <si>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</si>
  <si>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</si>
  <si>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</si>
  <si>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</si>
  <si>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</si>
  <si>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</si>
  <si>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</si>
  <si>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</si>
  <si>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</si>
  <si>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</si>
  <si>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</si>
  <si>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</si>
  <si>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</si>
  <si>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</si>
  <si>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</si>
  <si>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</si>
  <si>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</si>
  <si>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</si>
  <si>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</si>
  <si>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</si>
  <si>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</si>
  <si>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</si>
  <si>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</si>
  <si>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</si>
  <si>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</si>
  <si>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</si>
  <si>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</si>
  <si>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</si>
  <si>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</si>
  <si>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</si>
  <si>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</si>
  <si>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</si>
  <si>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</si>
  <si>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</si>
  <si>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</si>
  <si>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</si>
  <si>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</si>
  <si>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</si>
  <si>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</si>
  <si>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</si>
  <si>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</si>
  <si>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</si>
  <si>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</si>
  <si>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</si>
  <si>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</si>
  <si>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</si>
  <si>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</si>
  <si>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</si>
  <si>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</si>
  <si>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</si>
  <si>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</si>
  <si>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</si>
  <si>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</si>
  <si>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</si>
  <si>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</si>
  <si>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</si>
  <si>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</si>
  <si>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</si>
  <si>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</si>
  <si>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</si>
  <si>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</si>
  <si>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</si>
  <si>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</si>
  <si>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</si>
  <si>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</si>
  <si>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</si>
  <si>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</si>
  <si>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</si>
  <si>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</si>
  <si>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</si>
  <si>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</si>
  <si>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</si>
  <si>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</si>
  <si>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</si>
  <si>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</si>
  <si>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</si>
  <si>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</si>
  <si>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</si>
  <si>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</si>
  <si>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</si>
  <si>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</si>
  <si>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</si>
  <si>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</si>
  <si>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</si>
  <si>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</si>
  <si>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</si>
  <si>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</si>
  <si>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</si>
  <si>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</si>
  <si>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</si>
  <si>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</si>
  <si>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</si>
  <si>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</si>
  <si>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</si>
  <si>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</si>
  <si>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</si>
  <si>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</si>
  <si>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</si>
  <si>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</si>
  <si>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</si>
  <si>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</si>
  <si>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</si>
  <si>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</si>
  <si>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</si>
  <si>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</si>
  <si>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</si>
  <si>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</si>
  <si>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</si>
  <si>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</si>
  <si>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</si>
  <si>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</si>
  <si>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</si>
  <si>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</si>
  <si>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</si>
  <si>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</si>
  <si>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</si>
  <si>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</si>
  <si>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</si>
  <si>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</si>
  <si>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</si>
  <si>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</si>
  <si>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</si>
  <si>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</si>
  <si>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</si>
  <si>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</si>
  <si>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</si>
  <si>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</si>
  <si>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</si>
  <si>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</si>
  <si>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</si>
  <si>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</si>
  <si>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</si>
  <si>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</si>
  <si>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</si>
  <si>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</si>
  <si>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</si>
  <si>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</si>
  <si>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</si>
  <si>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</si>
  <si>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</si>
  <si>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</si>
  <si>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</si>
  <si>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</si>
  <si>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</si>
  <si>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</si>
  <si>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</si>
  <si>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</si>
  <si>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</si>
  <si>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</si>
  <si>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</si>
  <si>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</si>
  <si>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</si>
  <si>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</si>
  <si>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</si>
  <si>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</si>
  <si>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</si>
  <si>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</si>
  <si>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</si>
  <si>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</si>
  <si>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</si>
  <si>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</si>
  <si>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</si>
  <si>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</si>
  <si>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</si>
  <si>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</si>
  <si>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</si>
  <si>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</si>
  <si>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</si>
  <si>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</si>
  <si>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</si>
  <si>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</si>
  <si>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</si>
  <si>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</si>
  <si>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</si>
  <si>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</si>
  <si>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</si>
  <si>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</si>
  <si>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</si>
  <si>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</si>
  <si>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</si>
  <si>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</si>
  <si>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</si>
  <si>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</si>
  <si>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</si>
  <si>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</si>
  <si>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</si>
  <si>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</si>
  <si>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</si>
  <si>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</si>
  <si>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</si>
  <si>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</si>
  <si>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</si>
  <si>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</si>
  <si>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</si>
  <si>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</si>
  <si>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</si>
  <si>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</si>
  <si>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</si>
  <si>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</si>
  <si>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</si>
  <si>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</si>
  <si>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</si>
  <si>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</si>
  <si>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</si>
  <si>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</si>
  <si>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</si>
  <si>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</si>
  <si>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</si>
  <si>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</si>
  <si>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</si>
  <si>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</si>
  <si>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</si>
  <si>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</si>
  <si>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</si>
  <si>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</si>
  <si>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</si>
  <si>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</si>
  <si>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</si>
  <si>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</si>
  <si>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</si>
  <si>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</si>
  <si>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</si>
  <si>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</si>
  <si>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</si>
  <si>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</si>
  <si>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</si>
  <si>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</si>
  <si>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</si>
  <si>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</si>
  <si>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</si>
  <si>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</si>
  <si>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</si>
  <si>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</si>
  <si>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</si>
  <si>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</si>
  <si>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</si>
  <si>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</si>
  <si>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</si>
  <si>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</si>
  <si>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</si>
  <si>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</si>
  <si>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</si>
  <si>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</si>
  <si>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</si>
  <si>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</si>
  <si>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</si>
  <si>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</si>
  <si>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</si>
  <si>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</si>
  <si>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</si>
  <si>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</si>
  <si>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</si>
  <si>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</si>
  <si>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</si>
  <si>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</si>
  <si>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</si>
  <si>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</si>
  <si>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</si>
  <si>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</si>
  <si>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</si>
  <si>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</si>
  <si>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</si>
  <si>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</si>
  <si>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</si>
  <si>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</si>
  <si>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</si>
  <si>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</si>
  <si>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</si>
  <si>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</si>
  <si>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</si>
  <si>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</si>
  <si>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</si>
  <si>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</si>
  <si>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</si>
  <si>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</si>
  <si>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</si>
  <si>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</si>
  <si>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</si>
  <si>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</si>
  <si>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</si>
  <si>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</si>
  <si>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</si>
  <si>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</si>
  <si>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</si>
  <si>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</si>
  <si>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</si>
  <si>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</si>
  <si>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</si>
  <si>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</si>
  <si>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</si>
  <si>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</si>
  <si>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</si>
  <si>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</si>
  <si>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</si>
  <si>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</si>
  <si>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</si>
  <si>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</si>
  <si>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</si>
  <si>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</si>
  <si>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</si>
  <si>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</si>
  <si>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</si>
  <si>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</si>
  <si>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</si>
  <si>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</si>
  <si>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</si>
  <si>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</si>
  <si>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</si>
  <si>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</si>
  <si>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</si>
  <si>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</si>
  <si>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</si>
  <si>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</si>
  <si>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</si>
  <si>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</si>
  <si>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</si>
  <si>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</si>
  <si>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</si>
  <si>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</si>
  <si>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</si>
  <si>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</si>
  <si>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</si>
  <si>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</si>
  <si>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</si>
  <si>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</si>
  <si>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</si>
  <si>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</si>
  <si>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</si>
  <si>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</si>
  <si>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</si>
  <si>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</si>
  <si>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</si>
  <si>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</si>
  <si>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</si>
  <si>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</si>
  <si>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</si>
  <si>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</si>
  <si>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</si>
  <si>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</si>
  <si>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</si>
  <si>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</si>
  <si>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</si>
  <si>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</si>
  <si>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</si>
  <si>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</si>
  <si>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</si>
  <si>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</si>
  <si>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</si>
  <si>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</si>
  <si>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</si>
  <si>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</si>
  <si>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</si>
  <si>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</si>
  <si>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</si>
  <si>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</si>
  <si>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</si>
  <si>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</si>
  <si>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</si>
  <si>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</si>
  <si>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</si>
  <si>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</si>
  <si>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</si>
  <si>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</si>
  <si>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</si>
  <si>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</si>
  <si>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</si>
  <si>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</si>
  <si>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</si>
  <si>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</si>
  <si>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</si>
  <si>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</si>
  <si>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</si>
  <si>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</si>
  <si>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</si>
  <si>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</si>
  <si>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</si>
  <si>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</si>
  <si>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</si>
  <si>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</si>
  <si>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</si>
  <si>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</si>
  <si>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</si>
  <si>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</si>
  <si>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</si>
  <si>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</si>
  <si>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</si>
  <si>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</si>
  <si>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</si>
  <si>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</si>
  <si>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</si>
  <si>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</si>
  <si>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</si>
  <si>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</si>
  <si>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</si>
  <si>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</si>
  <si>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</si>
  <si>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</si>
  <si>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</si>
  <si>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</si>
  <si>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</si>
  <si>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</si>
  <si>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</si>
  <si>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</si>
  <si>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</si>
  <si>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</si>
  <si>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</si>
  <si>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</si>
  <si>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</si>
  <si>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</si>
  <si>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</si>
  <si>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</si>
  <si>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</si>
  <si>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</si>
  <si>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</si>
  <si>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</si>
  <si>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</si>
  <si>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</si>
  <si>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</si>
  <si>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</si>
  <si>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</si>
  <si>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</si>
  <si>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</si>
  <si>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</si>
  <si>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</si>
  <si>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</si>
  <si>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</si>
  <si>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</si>
  <si>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</si>
  <si>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</si>
  <si>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</si>
  <si>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</si>
  <si>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</si>
  <si>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</si>
  <si>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</si>
  <si>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</si>
  <si>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</si>
  <si>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</si>
  <si>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</si>
  <si>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</si>
  <si>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</si>
  <si>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</si>
  <si>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</si>
  <si>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</si>
  <si>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</si>
  <si>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</si>
  <si>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</si>
  <si>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</si>
  <si>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</si>
  <si>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</si>
  <si>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</si>
  <si>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</si>
  <si>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</si>
  <si>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</si>
  <si>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</si>
  <si>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</si>
  <si>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</si>
  <si>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</si>
  <si>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</si>
  <si>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</si>
  <si>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</si>
  <si>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</si>
  <si>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</si>
  <si>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</si>
  <si>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</si>
  <si>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</si>
  <si>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</si>
  <si>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</si>
  <si>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</si>
  <si>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</si>
  <si>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</si>
  <si>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</si>
  <si>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</si>
  <si>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</si>
  <si>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</si>
  <si>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</si>
  <si>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</si>
  <si>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</si>
  <si>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</si>
  <si>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</si>
  <si>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</si>
  <si>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</si>
  <si>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</si>
  <si>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</si>
  <si>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</si>
  <si>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</si>
  <si>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</si>
  <si>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</si>
  <si>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</si>
  <si>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</si>
  <si>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</si>
  <si>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</si>
  <si>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</si>
  <si>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</si>
  <si>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</si>
  <si>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</si>
  <si>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</si>
  <si>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</si>
  <si>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</si>
  <si>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</si>
  <si>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</si>
  <si>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</si>
  <si>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</si>
  <si>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</si>
  <si>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</si>
  <si>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</si>
  <si>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</si>
  <si>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</si>
  <si>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</si>
  <si>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</si>
  <si>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</si>
  <si>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</si>
  <si>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</si>
  <si>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</si>
  <si>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</si>
  <si>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</si>
  <si>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</si>
  <si>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</si>
  <si>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</si>
  <si>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</si>
  <si>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</si>
  <si>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</si>
  <si>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</si>
  <si>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</si>
  <si>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</si>
  <si>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</si>
  <si>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</si>
  <si>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</si>
  <si>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</si>
  <si>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</si>
  <si>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</si>
  <si>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</si>
  <si>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</si>
  <si>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</si>
  <si>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</si>
  <si>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</si>
  <si>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</si>
  <si>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</si>
  <si>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</si>
  <si>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</si>
  <si>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</si>
  <si>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</si>
  <si>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</si>
  <si>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</si>
  <si>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</si>
  <si>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</si>
  <si>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</si>
  <si>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</si>
  <si>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</si>
  <si>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</si>
  <si>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</si>
  <si>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</si>
  <si>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</si>
  <si>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</si>
  <si>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</si>
  <si>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</si>
  <si>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</si>
  <si>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</si>
  <si>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</si>
  <si>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</si>
  <si>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</si>
  <si>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</si>
  <si>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</si>
  <si>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</si>
  <si>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</si>
  <si>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</si>
  <si>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</si>
  <si>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</si>
  <si>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</si>
  <si>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</si>
  <si>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</si>
  <si>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</si>
  <si>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</si>
  <si>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</si>
  <si>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</si>
  <si>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</si>
  <si>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</si>
  <si>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</si>
  <si>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</si>
  <si>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</si>
  <si>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</si>
  <si>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</si>
  <si>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</si>
  <si>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</si>
  <si>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</si>
  <si>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</si>
  <si>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</si>
  <si>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</si>
  <si>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</si>
  <si>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</si>
  <si>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</si>
  <si>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</si>
  <si>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</si>
  <si>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</si>
  <si>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</si>
  <si>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</si>
  <si>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</si>
  <si>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</si>
  <si>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</si>
  <si>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</si>
  <si>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</si>
  <si>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</si>
  <si>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</si>
  <si>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</si>
  <si>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</si>
  <si>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</si>
  <si>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</si>
  <si>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</si>
  <si>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</si>
  <si>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</si>
  <si>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</si>
  <si>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</si>
  <si>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</si>
  <si>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</si>
  <si>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</si>
  <si>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</si>
  <si>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</si>
  <si>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</si>
  <si>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</si>
  <si>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</si>
  <si>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</si>
  <si>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</si>
  <si>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</si>
  <si>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</si>
  <si>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</si>
  <si>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</si>
  <si>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</si>
  <si>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</si>
  <si>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</si>
  <si>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</si>
  <si>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</si>
  <si>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</si>
  <si>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</si>
  <si>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</si>
  <si>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</si>
  <si>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</si>
  <si>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</si>
  <si>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</si>
  <si>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</si>
  <si>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</si>
  <si>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</si>
  <si>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</si>
  <si>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</si>
  <si>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</si>
  <si>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</si>
  <si>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</si>
  <si>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</si>
  <si>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</si>
  <si>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</si>
  <si>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</si>
  <si>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</si>
  <si>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</si>
  <si>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</si>
  <si>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</si>
  <si>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</si>
  <si>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</si>
  <si>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</si>
  <si>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</si>
  <si>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</si>
  <si>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</si>
  <si>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</si>
  <si>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</si>
  <si>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</si>
  <si>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</si>
  <si>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</si>
  <si>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</si>
  <si>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</si>
  <si>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</si>
  <si>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</si>
  <si>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</si>
  <si>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</si>
  <si>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</si>
  <si>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</si>
  <si>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</si>
  <si>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</si>
  <si>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</si>
  <si>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</si>
  <si>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</si>
  <si>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</si>
  <si>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</si>
  <si>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</si>
  <si>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</si>
  <si>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</si>
  <si>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</si>
  <si>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</si>
  <si>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</si>
  <si>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</si>
  <si>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</si>
  <si>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</si>
  <si>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</si>
  <si>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</si>
  <si>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</si>
  <si>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</si>
  <si>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</si>
  <si>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</si>
  <si>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</si>
  <si>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</si>
  <si>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</si>
  <si>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</si>
  <si>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</si>
  <si>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</si>
  <si>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</si>
  <si>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</si>
  <si>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</si>
  <si>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</si>
  <si>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</si>
  <si>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</si>
  <si>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</si>
  <si>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</si>
  <si>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</si>
  <si>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</si>
  <si>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</si>
  <si>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</si>
  <si>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</si>
  <si>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</si>
  <si>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</si>
  <si>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</si>
  <si>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</si>
  <si>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</si>
  <si>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</si>
  <si>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</si>
  <si>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</si>
  <si>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</si>
  <si>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</si>
  <si>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</si>
  <si>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</si>
  <si>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</si>
  <si>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</si>
  <si>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</si>
  <si>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</si>
  <si>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</si>
  <si>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</si>
  <si>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</si>
  <si>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</si>
  <si>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</si>
  <si>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</si>
  <si>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</si>
  <si>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</si>
  <si>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</si>
  <si>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</si>
  <si>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</si>
  <si>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</si>
  <si>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</si>
  <si>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</si>
  <si>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</si>
  <si>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</si>
  <si>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</si>
  <si>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</si>
  <si>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</si>
  <si>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</si>
  <si>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</si>
  <si>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</si>
  <si>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</si>
  <si>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</si>
  <si>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</si>
  <si>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</si>
  <si>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</si>
  <si>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</si>
  <si>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</si>
  <si>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</si>
  <si>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</si>
  <si>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</si>
  <si>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</si>
  <si>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</si>
  <si>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</si>
  <si>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</si>
  <si>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</si>
  <si>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</si>
  <si>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</si>
  <si>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</si>
  <si>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</si>
  <si>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</si>
  <si>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</si>
  <si>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</si>
  <si>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</si>
  <si>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</si>
  <si>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</si>
  <si>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</si>
  <si>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</si>
  <si>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</si>
  <si>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</si>
  <si>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</si>
  <si>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</si>
  <si>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</si>
  <si>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</si>
  <si>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</si>
  <si>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</si>
  <si>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</si>
  <si>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</si>
  <si>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</si>
  <si>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</si>
  <si>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</si>
  <si>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</si>
  <si>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</si>
  <si>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</si>
  <si>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</si>
  <si>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</si>
  <si>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</si>
  <si>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</si>
  <si>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</si>
  <si>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</si>
  <si>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</si>
  <si>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</si>
  <si>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</si>
  <si>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</si>
  <si>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</si>
  <si>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</si>
  <si>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</si>
  <si>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</si>
  <si>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</si>
  <si>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</si>
  <si>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</si>
  <si>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</si>
  <si>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</si>
  <si>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</si>
  <si>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</si>
  <si>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</si>
  <si>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</si>
  <si>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</si>
  <si>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</si>
  <si>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</si>
  <si>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</si>
  <si>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</si>
  <si>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</si>
  <si>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</si>
  <si>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</si>
  <si>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</si>
  <si>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</si>
  <si>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</si>
  <si>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</si>
  <si>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</si>
  <si>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</si>
  <si>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</si>
  <si>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</si>
  <si>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</si>
  <si>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</si>
  <si>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</si>
  <si>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</si>
  <si>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</si>
  <si>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</si>
  <si>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</si>
  <si>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</si>
  <si>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</si>
  <si>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</si>
  <si>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</si>
  <si>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</si>
  <si>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</si>
  <si>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</si>
  <si>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</si>
  <si>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</si>
  <si>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</si>
  <si>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</si>
  <si>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</si>
  <si>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</si>
  <si>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</si>
  <si>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</si>
  <si>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</si>
  <si>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</si>
  <si>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</si>
  <si>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</si>
  <si>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</si>
  <si>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</si>
  <si>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</si>
  <si>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</si>
  <si>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</si>
  <si>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</si>
  <si>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</si>
  <si>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</si>
  <si>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</si>
  <si>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</si>
  <si>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</si>
  <si>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</si>
  <si>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</si>
  <si>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</si>
  <si>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</si>
  <si>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</si>
  <si>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</si>
  <si>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</si>
  <si>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</si>
  <si>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</si>
  <si>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</si>
  <si>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</si>
  <si>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</si>
  <si>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</si>
  <si>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</si>
  <si>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</si>
  <si>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</si>
  <si>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</si>
  <si>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</si>
  <si>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</si>
  <si>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</si>
  <si>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</si>
  <si>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</si>
  <si>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</si>
  <si>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</si>
  <si>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</si>
  <si>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</si>
  <si>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</si>
  <si>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</si>
  <si>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</si>
  <si>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</si>
  <si>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</si>
  <si>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</si>
  <si>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</si>
  <si>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</si>
  <si>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</si>
  <si>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</si>
  <si>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</si>
  <si>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</si>
  <si>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</si>
  <si>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</si>
  <si>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</si>
  <si>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</si>
  <si>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</si>
  <si>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</si>
  <si>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</si>
  <si>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</si>
  <si>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</si>
  <si>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</si>
  <si>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</si>
  <si>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</si>
  <si>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</si>
  <si>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</si>
  <si>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</si>
  <si>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</si>
  <si>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</si>
  <si>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</si>
  <si>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</si>
  <si>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</si>
  <si>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</si>
  <si>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</si>
  <si>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</si>
  <si>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</si>
  <si>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</si>
  <si>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</si>
  <si>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</si>
  <si>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</si>
  <si>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</si>
  <si>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</si>
  <si>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</si>
  <si>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</si>
  <si>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</si>
  <si>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</si>
  <si>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</si>
  <si>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</si>
  <si>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</si>
  <si>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</si>
  <si>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</si>
  <si>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</si>
  <si>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</si>
  <si>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</si>
  <si>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</si>
  <si>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</si>
  <si>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</si>
  <si>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</si>
  <si>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</si>
  <si>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</si>
  <si>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</si>
  <si>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</si>
  <si>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</si>
  <si>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</si>
  <si>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</si>
  <si>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</si>
  <si>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</si>
  <si>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</si>
  <si>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</si>
  <si>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</si>
  <si>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</si>
  <si>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</si>
  <si>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</si>
  <si>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</si>
  <si>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</si>
  <si>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</si>
  <si>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</si>
  <si>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</si>
  <si>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</si>
  <si>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</si>
  <si>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</si>
  <si>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</si>
  <si>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</si>
  <si>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</si>
  <si>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</si>
  <si>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</si>
  <si>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</si>
  <si>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</si>
  <si>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</si>
  <si>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</si>
  <si>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</si>
  <si>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</si>
  <si>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</si>
  <si>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</si>
  <si>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</si>
  <si>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</si>
  <si>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</si>
  <si>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</si>
  <si>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</si>
  <si>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</si>
  <si>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</si>
  <si>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</si>
  <si>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</si>
  <si>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</si>
  <si>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</si>
  <si>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</si>
  <si>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</si>
  <si>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</si>
  <si>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</si>
  <si>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</si>
  <si>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</si>
  <si>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</si>
  <si>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</si>
  <si>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</si>
  <si>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</si>
  <si>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</si>
  <si>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</si>
  <si>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</si>
  <si>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</si>
  <si>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</si>
  <si>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</si>
  <si>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</si>
  <si>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</si>
  <si>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</si>
  <si>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</si>
  <si>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</si>
  <si>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</si>
  <si>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</si>
  <si>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</si>
  <si>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</si>
  <si>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</si>
  <si>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</si>
  <si>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</si>
  <si>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</si>
  <si>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</si>
  <si>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</si>
  <si>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</si>
  <si>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</si>
  <si>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</si>
  <si>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</si>
  <si>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</si>
  <si>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</si>
  <si>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</si>
  <si>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</si>
  <si>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</si>
  <si>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</si>
  <si>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</si>
  <si>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</si>
  <si>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</si>
  <si>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</si>
  <si>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</si>
  <si>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</si>
  <si>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</si>
  <si>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</si>
  <si>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</si>
  <si>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</si>
  <si>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</si>
  <si>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</si>
  <si>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</si>
  <si>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</si>
  <si>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</si>
  <si>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</si>
  <si>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</si>
  <si>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</si>
  <si>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</si>
  <si>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</si>
  <si>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</si>
  <si>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</si>
  <si>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</si>
  <si>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</si>
  <si>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</si>
  <si>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</si>
  <si>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</si>
  <si>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</si>
  <si>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</si>
  <si>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</si>
  <si>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</si>
  <si>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</si>
  <si>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</si>
  <si>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</si>
  <si>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</si>
  <si>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</si>
  <si>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</si>
  <si>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</si>
  <si>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</si>
  <si>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</si>
  <si>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</si>
  <si>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</si>
  <si>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</si>
  <si>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</si>
  <si>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</si>
  <si>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</si>
  <si>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</si>
  <si>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</si>
  <si>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</si>
  <si>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</si>
  <si>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</si>
  <si>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</si>
  <si>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</si>
  <si>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</si>
  <si>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</si>
  <si>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</si>
  <si>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</si>
  <si>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</si>
  <si>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</si>
  <si>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</si>
  <si>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</si>
  <si>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</si>
  <si>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</si>
  <si>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</si>
  <si>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</si>
  <si>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</si>
  <si>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</si>
  <si>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</si>
  <si>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</si>
  <si>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</si>
  <si>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</si>
  <si>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</si>
  <si>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</si>
  <si>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</si>
  <si>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</si>
  <si>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</si>
  <si>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</si>
  <si>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</si>
  <si>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</si>
  <si>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</si>
  <si>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</si>
  <si>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</si>
  <si>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</si>
  <si>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</si>
  <si>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</si>
  <si>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</si>
  <si>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</si>
  <si>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</si>
  <si>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</si>
  <si>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</si>
  <si>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</si>
  <si>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</si>
  <si>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</si>
  <si>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</si>
  <si>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</si>
  <si>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</si>
  <si>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</si>
  <si>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</si>
  <si>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</si>
  <si>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</si>
  <si>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</si>
  <si>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</si>
  <si>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</si>
  <si>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</si>
  <si>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</si>
  <si>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</si>
  <si>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</si>
  <si>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</si>
  <si>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</si>
  <si>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</si>
  <si>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</si>
  <si>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</si>
  <si>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</si>
  <si>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</si>
  <si>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</si>
  <si>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</si>
  <si>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</si>
  <si>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</si>
  <si>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</si>
  <si>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</si>
  <si>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</si>
  <si>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</si>
  <si>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</si>
  <si>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</si>
  <si>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</si>
  <si>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</si>
  <si>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</si>
  <si>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</si>
  <si>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</si>
  <si>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</si>
  <si>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</si>
  <si>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</si>
  <si>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</si>
  <si>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</si>
  <si>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</si>
  <si>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</si>
  <si>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</si>
  <si>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</si>
  <si>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</si>
  <si>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</si>
  <si>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</si>
  <si>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</si>
  <si>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</si>
  <si>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</si>
  <si>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</si>
  <si>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</si>
  <si>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</si>
  <si>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</si>
  <si>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</si>
  <si>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</si>
  <si>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</si>
  <si>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</si>
  <si>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</si>
  <si>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</si>
  <si>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</si>
  <si>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</si>
  <si>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</si>
  <si>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</si>
  <si>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</si>
  <si>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</si>
  <si>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</si>
  <si>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</si>
  <si>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</si>
  <si>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</si>
  <si>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</si>
  <si>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</si>
  <si>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</si>
  <si>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</si>
  <si>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</si>
  <si>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</si>
  <si>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</si>
  <si>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</si>
  <si>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</si>
  <si>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</si>
  <si>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</si>
  <si>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</si>
  <si>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</si>
  <si>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</si>
  <si>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</si>
  <si>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</si>
  <si>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</si>
  <si>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</si>
  <si>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</si>
  <si>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</si>
  <si>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</si>
  <si>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</si>
  <si>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</si>
  <si>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</si>
  <si>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</si>
  <si>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</si>
  <si>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</si>
  <si>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</si>
  <si>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</si>
  <si>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</si>
  <si>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</si>
  <si>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</si>
  <si>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</si>
  <si>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</si>
  <si>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</si>
  <si>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</si>
  <si>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</si>
  <si>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</si>
  <si>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</si>
  <si>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</si>
  <si>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</si>
  <si>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</si>
  <si>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</si>
  <si>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</si>
  <si>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</si>
  <si>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</si>
  <si>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</si>
  <si>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</si>
  <si>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</si>
  <si>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</si>
  <si>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</si>
  <si>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</si>
  <si>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</si>
  <si>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</si>
  <si>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</si>
  <si>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</si>
  <si>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</si>
  <si>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</si>
  <si>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</si>
  <si>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</si>
  <si>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</si>
  <si>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</si>
  <si>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</si>
  <si>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</si>
  <si>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</si>
  <si>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</si>
  <si>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</si>
  <si>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</si>
  <si>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</si>
  <si>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</si>
  <si>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</si>
  <si>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</si>
  <si>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</si>
  <si>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</si>
  <si>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</si>
  <si>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</si>
  <si>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</si>
  <si>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</si>
  <si>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</si>
  <si>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</si>
  <si>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</si>
  <si>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</si>
  <si>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</si>
  <si>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</si>
  <si>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</si>
  <si>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</si>
  <si>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</si>
  <si>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</si>
  <si>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</si>
  <si>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</si>
  <si>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</si>
  <si>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</si>
  <si>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</si>
  <si>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</si>
  <si>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</si>
  <si>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</si>
  <si>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</si>
  <si>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</si>
  <si>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</si>
  <si>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</si>
  <si>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</si>
  <si>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</si>
  <si>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</si>
  <si>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</si>
  <si>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</si>
  <si>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</si>
  <si>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</si>
  <si>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</si>
  <si>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</si>
  <si>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</si>
  <si>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</si>
  <si>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</si>
  <si>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</si>
  <si>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</si>
  <si>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</si>
  <si>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</si>
  <si>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</si>
  <si>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</si>
  <si>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</si>
  <si>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</si>
  <si>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</si>
  <si>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</si>
  <si>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</si>
  <si>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</si>
  <si>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</si>
  <si>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</si>
  <si>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</si>
  <si>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</si>
  <si>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</si>
  <si>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</si>
  <si>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</si>
  <si>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</si>
  <si>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</si>
  <si>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</si>
  <si>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</si>
  <si>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</si>
  <si>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</si>
  <si>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</si>
  <si>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</si>
  <si>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</si>
  <si>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</si>
  <si>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</si>
  <si>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</si>
  <si>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</si>
  <si>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</si>
  <si>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</si>
  <si>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</si>
  <si>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</si>
  <si>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</si>
  <si>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</si>
  <si>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</si>
  <si>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</si>
  <si>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</si>
  <si>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</si>
  <si>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</si>
  <si>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</si>
  <si>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</si>
  <si>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</si>
  <si>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</si>
  <si>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</si>
  <si>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</si>
  <si>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</si>
  <si>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</si>
  <si>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</si>
  <si>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</si>
  <si>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</si>
  <si>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</si>
  <si>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</si>
  <si>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</si>
  <si>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</si>
  <si>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</si>
  <si>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</si>
  <si>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</si>
  <si>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</si>
  <si>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</si>
  <si>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</si>
  <si>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</si>
  <si>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</si>
  <si>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</si>
  <si>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</si>
  <si>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</si>
  <si>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</si>
  <si>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</si>
  <si>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</si>
  <si>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</si>
  <si>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</si>
  <si>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</si>
  <si>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</si>
  <si>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</si>
  <si>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</si>
  <si>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</si>
  <si>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</si>
  <si>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</si>
  <si>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</si>
  <si>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</si>
  <si>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</si>
  <si>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</si>
  <si>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</si>
  <si>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</si>
  <si>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</si>
  <si>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</si>
  <si>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</si>
  <si>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</si>
  <si>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</si>
  <si>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</si>
  <si>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</si>
  <si>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</si>
  <si>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</si>
  <si>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</si>
  <si>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</si>
  <si>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</si>
  <si>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</si>
  <si>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</si>
  <si>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</si>
  <si>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</si>
  <si>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</si>
  <si>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</si>
  <si>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</si>
  <si>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</si>
  <si>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</si>
  <si>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</si>
  <si>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</si>
  <si>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</si>
  <si>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</si>
  <si>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</si>
  <si>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</si>
  <si>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</si>
  <si>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</si>
  <si>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</si>
  <si>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</si>
  <si>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</si>
  <si>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</si>
  <si>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</si>
  <si>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</si>
  <si>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</si>
  <si>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</si>
  <si>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</si>
  <si>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</si>
  <si>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</si>
  <si>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</si>
  <si>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</si>
  <si>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</si>
  <si>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</si>
  <si>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</si>
  <si>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</si>
  <si>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</si>
  <si>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</si>
  <si>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</si>
  <si>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</si>
  <si>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</si>
  <si>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</si>
  <si>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</si>
  <si>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</si>
  <si>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</si>
  <si>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</si>
  <si>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</si>
  <si>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</si>
  <si>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</si>
  <si>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</si>
  <si>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</si>
  <si>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</si>
  <si>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</si>
  <si>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</si>
  <si>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</si>
  <si>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</si>
  <si>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</si>
  <si>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</si>
  <si>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</si>
  <si>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</si>
  <si>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</si>
  <si>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</si>
  <si>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</si>
  <si>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</si>
  <si>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</si>
  <si>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</si>
  <si>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</si>
  <si>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</si>
  <si>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</si>
  <si>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</si>
  <si>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</si>
  <si>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</si>
  <si>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</si>
  <si>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</si>
  <si>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</si>
  <si>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</si>
  <si>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</si>
  <si>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</si>
  <si>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</si>
  <si>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</si>
  <si>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</si>
  <si>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</si>
  <si>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</si>
  <si>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</si>
  <si>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</si>
  <si>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</si>
  <si>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</si>
  <si>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</si>
  <si>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</si>
  <si>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</si>
  <si>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</si>
  <si>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</si>
  <si>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</si>
  <si>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</si>
  <si>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</si>
  <si>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</si>
  <si>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</si>
  <si>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</si>
  <si>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</si>
  <si>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</si>
  <si>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</si>
  <si>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</si>
  <si>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</si>
  <si>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</si>
  <si>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</si>
  <si>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</si>
  <si>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</si>
  <si>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</si>
  <si>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</si>
  <si>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</si>
  <si>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</si>
  <si>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</si>
  <si>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</si>
  <si>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</si>
  <si>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</si>
  <si>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</si>
  <si>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</si>
  <si>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</si>
  <si>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</si>
  <si>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</si>
  <si>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</si>
  <si>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</si>
  <si>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</si>
  <si>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</si>
  <si>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</si>
  <si>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</si>
  <si>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</si>
  <si>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</si>
  <si>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</si>
  <si>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</si>
  <si>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</si>
  <si>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</si>
  <si>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</si>
  <si>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</si>
  <si>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</si>
  <si>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</si>
  <si>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</si>
  <si>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</si>
  <si>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</si>
  <si>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</si>
  <si>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</si>
  <si>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</si>
  <si>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</si>
  <si>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</si>
  <si>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</si>
  <si>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</si>
  <si>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</si>
  <si>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</si>
  <si>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</si>
  <si>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</si>
  <si>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</si>
  <si>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</si>
  <si>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</si>
  <si>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</si>
  <si>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</si>
  <si>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</si>
  <si>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</si>
  <si>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</si>
  <si>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</si>
  <si>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</si>
  <si>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</si>
  <si>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</si>
  <si>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</si>
  <si>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</si>
  <si>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</si>
  <si>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</si>
  <si>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</si>
  <si>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</si>
  <si>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</si>
  <si>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</si>
  <si>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</si>
  <si>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</si>
  <si>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</si>
  <si>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</si>
  <si>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</si>
  <si>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</si>
  <si>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</si>
  <si>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</si>
  <si>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</si>
  <si>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</si>
  <si>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</si>
  <si>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</si>
  <si>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</si>
  <si>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</si>
  <si>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</si>
  <si>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</si>
  <si>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</si>
  <si>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</si>
  <si>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</si>
  <si>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</si>
  <si>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</si>
  <si>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</si>
  <si>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</si>
  <si>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</si>
  <si>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</si>
  <si>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</si>
  <si>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</si>
  <si>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</si>
  <si>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</si>
  <si>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</si>
  <si>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</si>
  <si>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</si>
  <si>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</si>
  <si>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</si>
  <si>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</si>
  <si>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</si>
  <si>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</si>
  <si>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</si>
  <si>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</si>
  <si>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</si>
  <si>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</si>
  <si>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</si>
  <si>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</si>
  <si>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</si>
  <si>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</si>
  <si>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</si>
  <si>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</si>
  <si>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</si>
  <si>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</si>
  <si>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</si>
  <si>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</si>
  <si>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</si>
  <si>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</si>
  <si>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</si>
  <si>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</si>
  <si>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</si>
  <si>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</si>
  <si>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</si>
  <si>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</si>
  <si>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</si>
  <si>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</si>
  <si>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</si>
  <si>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</si>
  <si>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</si>
  <si>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</si>
  <si>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</si>
  <si>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</si>
  <si>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</si>
  <si>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</si>
  <si>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</si>
  <si>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</si>
  <si>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</si>
  <si>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</si>
  <si>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</si>
  <si>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</si>
  <si>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</si>
  <si>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</si>
  <si>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</si>
  <si>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</si>
  <si>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</si>
  <si>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</si>
  <si>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</si>
  <si>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</si>
  <si>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</si>
  <si>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</si>
  <si>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</si>
  <si>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</si>
  <si>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</si>
  <si>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</si>
  <si>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</si>
  <si>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</si>
  <si>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</si>
  <si>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</si>
  <si>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</si>
  <si>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</si>
  <si>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</si>
  <si>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</si>
  <si>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</si>
  <si>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</si>
  <si>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</si>
  <si>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</si>
  <si>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</si>
  <si>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</si>
  <si>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</si>
  <si>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</si>
  <si>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</si>
  <si>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</si>
  <si>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</si>
  <si>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</si>
  <si>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</si>
  <si>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</si>
  <si>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</si>
  <si>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</si>
  <si>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</si>
  <si>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</si>
  <si>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</si>
  <si>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</si>
  <si>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</si>
  <si>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</si>
  <si>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</si>
  <si>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</si>
  <si>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</si>
  <si>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</si>
  <si>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</si>
  <si>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</si>
  <si>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</si>
  <si>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</si>
  <si>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</si>
  <si>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</si>
  <si>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</si>
  <si>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</si>
  <si>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</si>
  <si>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</si>
  <si>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</si>
  <si>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</si>
  <si>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</si>
  <si>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</si>
  <si>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</si>
  <si>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</si>
  <si>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</si>
  <si>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</si>
  <si>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</si>
  <si>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</si>
  <si>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</si>
  <si>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</si>
  <si>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</si>
  <si>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</si>
  <si>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</si>
  <si>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</si>
  <si>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</si>
  <si>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</si>
  <si>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</si>
  <si>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</si>
  <si>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</si>
  <si>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</si>
  <si>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</si>
  <si>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</si>
  <si>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</si>
  <si>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</si>
  <si>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</si>
  <si>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</si>
  <si>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</si>
  <si>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</si>
  <si>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</si>
  <si>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</si>
  <si>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</si>
  <si>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</si>
  <si>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</si>
  <si>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</si>
  <si>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</si>
  <si>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</si>
  <si>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</si>
  <si>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</si>
  <si>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</si>
  <si>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</si>
  <si>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</si>
  <si>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</si>
  <si>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</si>
  <si>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</si>
  <si>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</si>
  <si>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</si>
  <si>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</si>
  <si>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</si>
  <si>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</si>
  <si>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</si>
  <si>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</si>
  <si>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</si>
  <si>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</si>
  <si>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</si>
  <si>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</si>
  <si>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</si>
  <si>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</si>
  <si>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</si>
  <si>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</si>
  <si>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</si>
  <si>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</si>
  <si>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</si>
  <si>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</si>
  <si>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</si>
  <si>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</si>
  <si>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</si>
  <si>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</si>
  <si>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</si>
  <si>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</si>
  <si>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</si>
  <si>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</si>
  <si>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</si>
  <si>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</si>
  <si>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</si>
  <si>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</si>
  <si>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</si>
  <si>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</si>
  <si>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</si>
  <si>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</si>
  <si>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</si>
  <si>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</si>
  <si>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</si>
  <si>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</si>
  <si>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</si>
  <si>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</si>
  <si>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</si>
  <si>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</si>
  <si>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</si>
  <si>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</si>
  <si>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</si>
  <si>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</si>
  <si>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</si>
  <si>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</si>
  <si>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</si>
  <si>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</si>
  <si>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</si>
  <si>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</si>
  <si>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</si>
  <si>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</si>
  <si>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</si>
  <si>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</si>
  <si>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</si>
  <si>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</si>
  <si>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</si>
  <si>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</si>
  <si>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</si>
  <si>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</si>
  <si>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</si>
  <si>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</si>
  <si>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</si>
  <si>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</si>
  <si>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</si>
  <si>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</si>
  <si>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</si>
  <si>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</si>
  <si>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</si>
  <si>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</si>
  <si>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</si>
  <si>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</si>
  <si>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</si>
  <si>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</si>
  <si>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</si>
  <si>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</si>
  <si>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</si>
  <si>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</si>
  <si>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</si>
  <si>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</si>
  <si>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</si>
  <si>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</si>
  <si>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</si>
  <si>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</si>
  <si>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</si>
  <si>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</si>
  <si>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</si>
  <si>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</si>
  <si>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</si>
  <si>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</si>
  <si>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</si>
  <si>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</si>
  <si>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</si>
  <si>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</si>
  <si>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</si>
  <si>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</si>
  <si>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</si>
  <si>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</si>
  <si>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</si>
  <si>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</si>
  <si>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</si>
  <si>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</si>
  <si>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</si>
  <si>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</si>
  <si>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</si>
  <si>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</si>
  <si>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</si>
  <si>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</si>
  <si>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</si>
  <si>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</si>
  <si>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</si>
  <si>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</si>
  <si>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</si>
  <si>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</si>
  <si>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</si>
  <si>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</si>
  <si>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</si>
  <si>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</si>
  <si>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</si>
  <si>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</si>
  <si>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</si>
  <si>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</si>
  <si>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</si>
  <si>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</si>
  <si>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</si>
  <si>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</si>
  <si>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</si>
  <si>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</si>
  <si>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</si>
  <si>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</si>
  <si>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</si>
  <si>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</si>
  <si>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</si>
  <si>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</si>
  <si>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</si>
  <si>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</si>
  <si>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</si>
  <si>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</si>
  <si>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</si>
  <si>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</si>
  <si>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</si>
  <si>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</si>
  <si>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</si>
  <si>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</si>
  <si>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</si>
  <si>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</si>
  <si>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</si>
  <si>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</si>
  <si>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</si>
  <si>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</si>
  <si>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</si>
  <si>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</si>
  <si>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</si>
  <si>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</si>
  <si>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</si>
  <si>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</si>
  <si>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</si>
  <si>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</si>
  <si>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</si>
  <si>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</si>
  <si>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</si>
  <si>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</si>
  <si>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</si>
  <si>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</si>
  <si>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</si>
  <si>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</si>
  <si>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</si>
  <si>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</si>
  <si>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</si>
  <si>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</si>
  <si>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</si>
  <si>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</si>
  <si>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</si>
  <si>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</si>
  <si>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</si>
  <si>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</si>
  <si>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</si>
  <si>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</si>
  <si>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</si>
  <si>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</si>
  <si>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</si>
  <si>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</si>
  <si>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</si>
  <si>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</si>
  <si>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</si>
  <si>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</si>
  <si>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</si>
  <si>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</si>
  <si>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</si>
  <si>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</si>
  <si>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</si>
  <si>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</si>
  <si>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</si>
  <si>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</si>
  <si>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</si>
  <si>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</si>
  <si>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</si>
  <si>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</si>
  <si>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</si>
  <si>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</si>
  <si>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</si>
  <si>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</si>
  <si>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</si>
  <si>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</si>
  <si>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</si>
  <si>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</si>
  <si>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</si>
  <si>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</si>
  <si>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</si>
  <si>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</si>
  <si>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</si>
  <si>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</si>
  <si>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</si>
  <si>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</si>
  <si>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</si>
  <si>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</si>
  <si>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</si>
  <si>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</si>
  <si>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</si>
  <si>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</si>
  <si>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</si>
  <si>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</si>
  <si>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</si>
  <si>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</si>
  <si>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</si>
  <si>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</si>
  <si>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</si>
  <si>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</si>
  <si>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</si>
  <si>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</si>
  <si>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</si>
  <si>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</si>
  <si>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</si>
  <si>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</si>
  <si>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</si>
  <si>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</si>
  <si>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</si>
  <si>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</si>
  <si>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</si>
  <si>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</si>
  <si>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</si>
  <si>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</si>
  <si>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</si>
  <si>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</si>
  <si>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</si>
  <si>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</si>
  <si>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</si>
  <si>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</si>
  <si>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</si>
  <si>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</si>
  <si>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</si>
  <si>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</si>
  <si>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</si>
  <si>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</si>
  <si>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</si>
  <si>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</si>
  <si>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</si>
  <si>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</si>
  <si>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</si>
  <si>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</si>
  <si>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</si>
  <si>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</si>
  <si>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</si>
  <si>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</si>
  <si>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</si>
  <si>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</si>
  <si>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</si>
  <si>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</si>
  <si>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</si>
  <si>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</si>
  <si>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</si>
  <si>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</si>
  <si>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</si>
  <si>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</si>
  <si>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</si>
  <si>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</si>
  <si>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</si>
  <si>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</si>
  <si>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</si>
  <si>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</si>
  <si>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</si>
  <si>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</si>
  <si>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</si>
  <si>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</si>
  <si>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</si>
  <si>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</si>
  <si>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</si>
  <si>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</si>
  <si>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</si>
  <si>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</si>
  <si>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</si>
  <si>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</si>
  <si>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</si>
  <si>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</si>
  <si>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</si>
  <si>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</si>
  <si>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</si>
  <si>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</si>
  <si>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</si>
  <si>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</si>
  <si>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</si>
  <si>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</si>
  <si>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</si>
  <si>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</si>
  <si>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</si>
  <si>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</si>
  <si>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</si>
  <si>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</si>
  <si>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</si>
  <si>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</si>
  <si>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</si>
  <si>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</si>
  <si>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</si>
  <si>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</si>
  <si>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</si>
  <si>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</si>
  <si>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</si>
  <si>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</si>
  <si>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</si>
  <si>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</si>
  <si>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</si>
  <si>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</si>
  <si>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</si>
  <si>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</si>
  <si>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</si>
  <si>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</si>
  <si>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</si>
  <si>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</si>
  <si>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</si>
  <si>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</si>
  <si>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</si>
  <si>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</si>
  <si>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</si>
  <si>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</si>
  <si>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</si>
  <si>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</si>
  <si>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</si>
  <si>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</si>
  <si>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</si>
  <si>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</si>
  <si>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</si>
  <si>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</si>
  <si>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</si>
  <si>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</si>
  <si>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</si>
  <si>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</si>
  <si>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</si>
  <si>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</si>
  <si>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</si>
  <si>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</si>
  <si>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</si>
  <si>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</si>
  <si>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</si>
  <si>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</si>
  <si>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</si>
  <si>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</si>
  <si>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</si>
  <si>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</si>
  <si>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</si>
  <si>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</si>
  <si>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</si>
  <si>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</si>
  <si>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</si>
  <si>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</si>
  <si>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</si>
  <si>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</si>
  <si>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</si>
  <si>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</si>
  <si>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</si>
  <si>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</si>
  <si>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</si>
  <si>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</si>
  <si>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</si>
  <si>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</si>
  <si>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</si>
  <si>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</si>
  <si>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</si>
  <si>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</si>
  <si>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</si>
  <si>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</si>
  <si>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</si>
  <si>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</si>
  <si>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</si>
  <si>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</si>
  <si>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</si>
  <si>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</si>
  <si>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</si>
  <si>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</si>
  <si>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</si>
  <si>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</si>
  <si>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</si>
  <si>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</si>
  <si>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</si>
  <si>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</si>
  <si>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</si>
  <si>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</si>
  <si>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</si>
  <si>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</si>
  <si>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</si>
  <si>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</si>
  <si>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</si>
  <si>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</si>
  <si>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</si>
  <si>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</si>
  <si>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</si>
  <si>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</si>
  <si>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</si>
  <si>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</si>
  <si>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</si>
  <si>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</si>
  <si>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</si>
  <si>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</si>
  <si>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</si>
  <si>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</si>
  <si>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</si>
  <si>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</si>
  <si>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</si>
  <si>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</si>
  <si>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</si>
  <si>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</si>
  <si>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</si>
  <si>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</si>
  <si>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</si>
  <si>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</si>
  <si>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</si>
  <si>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</si>
  <si>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</si>
  <si>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</si>
  <si>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</si>
  <si>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</si>
  <si>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</si>
  <si>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</si>
  <si>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</si>
  <si>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</si>
  <si>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</si>
  <si>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</si>
  <si>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</si>
  <si>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</si>
  <si>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</si>
  <si>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</si>
  <si>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</si>
  <si>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</si>
  <si>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</si>
  <si>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</si>
  <si>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</si>
  <si>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</si>
  <si>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</si>
  <si>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</si>
  <si>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</si>
  <si>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</si>
  <si>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</si>
  <si>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</si>
  <si>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</si>
  <si>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</si>
  <si>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</si>
  <si>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</si>
  <si>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</si>
  <si>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</si>
  <si>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</si>
  <si>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</si>
  <si>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</si>
  <si>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</si>
  <si>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</si>
  <si>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</si>
  <si>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</si>
  <si>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</si>
  <si>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</si>
  <si>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</si>
  <si>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</si>
  <si>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</si>
  <si>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</si>
  <si>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</si>
  <si>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</si>
  <si>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</si>
  <si>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</si>
  <si>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</si>
  <si>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</si>
  <si>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</si>
  <si>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</si>
  <si>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</si>
  <si>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</si>
  <si>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</si>
  <si>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</si>
  <si>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</si>
  <si>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</si>
  <si>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</si>
  <si>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</si>
  <si>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</si>
  <si>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</si>
  <si>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</si>
  <si>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</si>
  <si>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</si>
  <si>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</si>
  <si>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</si>
  <si>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</si>
  <si>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</si>
  <si>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</si>
  <si>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</si>
  <si>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</si>
  <si>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</si>
  <si>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</si>
  <si>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</si>
  <si>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</si>
  <si>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</si>
  <si>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</si>
  <si>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</si>
  <si>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</si>
  <si>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</si>
  <si>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</si>
  <si>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</si>
  <si>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</si>
  <si>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</si>
  <si>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</si>
  <si>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</si>
  <si>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</si>
  <si>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</si>
  <si>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</si>
  <si>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</si>
  <si>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</si>
  <si>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</si>
  <si>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</si>
  <si>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</si>
  <si>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</si>
  <si>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</si>
  <si>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</si>
  <si>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</si>
  <si>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</si>
  <si>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</si>
  <si>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</si>
  <si>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</si>
  <si>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</si>
  <si>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</si>
  <si>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</si>
  <si>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</si>
  <si>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</si>
  <si>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</si>
  <si>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</si>
  <si>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</si>
  <si>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</si>
  <si>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</si>
  <si>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</si>
  <si>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</si>
  <si>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</si>
  <si>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</si>
  <si>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</si>
  <si>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</si>
  <si>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</si>
  <si>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</si>
  <si>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</si>
  <si>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</si>
  <si>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</si>
  <si>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</si>
  <si>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</si>
  <si>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</si>
  <si>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</si>
  <si>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</si>
  <si>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</si>
  <si>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</si>
  <si>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</si>
  <si>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</si>
  <si>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</si>
  <si>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</si>
  <si>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</si>
  <si>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</si>
  <si>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</si>
  <si>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</si>
  <si>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</si>
  <si>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</si>
  <si>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</si>
  <si>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</si>
  <si>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</si>
  <si>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</si>
  <si>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</si>
  <si>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</si>
  <si>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</si>
  <si>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</si>
  <si>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</si>
  <si>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</si>
  <si>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</si>
  <si>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</si>
  <si>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</si>
  <si>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</si>
  <si>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</si>
  <si>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</si>
  <si>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</si>
  <si>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</si>
  <si>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</si>
  <si>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</si>
  <si>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</si>
  <si>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</si>
  <si>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</si>
  <si>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</si>
  <si>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</si>
  <si>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</si>
  <si>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</si>
  <si>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</si>
  <si>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</si>
  <si>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</si>
  <si>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</si>
  <si>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</si>
  <si>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</si>
  <si>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</si>
  <si>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</si>
  <si>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</si>
  <si>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</si>
  <si>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</si>
  <si>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</si>
  <si>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</si>
  <si>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</si>
  <si>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</si>
  <si>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</si>
  <si>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</si>
  <si>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</si>
  <si>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</si>
  <si>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</si>
  <si>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</si>
  <si>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</si>
  <si>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</si>
  <si>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</si>
  <si>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</si>
  <si>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</si>
  <si>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</si>
  <si>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</si>
  <si>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</si>
  <si>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</si>
  <si>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</si>
  <si>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</si>
  <si>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</si>
  <si>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</si>
  <si>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</si>
  <si>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</si>
  <si>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</si>
  <si>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</si>
  <si>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</si>
  <si>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</si>
  <si>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</si>
  <si>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</si>
  <si>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</si>
  <si>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</si>
  <si>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</si>
  <si>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</si>
  <si>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</si>
  <si>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</si>
  <si>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</si>
  <si>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</si>
  <si>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</si>
  <si>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</si>
  <si>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</si>
  <si>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</si>
  <si>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</si>
  <si>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</si>
  <si>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</si>
  <si>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</si>
  <si>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</si>
  <si>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</si>
  <si>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</si>
  <si>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</si>
  <si>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</si>
  <si>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</si>
  <si>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</si>
  <si>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</si>
  <si>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</si>
  <si>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</si>
  <si>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</si>
  <si>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</si>
  <si>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</si>
  <si>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</si>
  <si>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</si>
  <si>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</si>
  <si>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</si>
  <si>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</si>
  <si>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</si>
  <si>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</si>
  <si>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</si>
  <si>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</si>
  <si>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</si>
  <si>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</si>
  <si>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</si>
  <si>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</si>
  <si>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</si>
  <si>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</si>
  <si>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</si>
  <si>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</si>
  <si>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</si>
  <si>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</si>
  <si>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</si>
  <si>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</si>
  <si>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</si>
  <si>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</si>
  <si>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</si>
  <si>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</si>
  <si>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</si>
  <si>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</si>
  <si>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</si>
  <si>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</si>
  <si>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</si>
  <si>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</si>
  <si>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</si>
  <si>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</si>
  <si>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</si>
  <si>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</si>
  <si>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</si>
  <si>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</si>
  <si>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</si>
  <si>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</si>
  <si>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</si>
  <si>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</si>
  <si>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</si>
  <si>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</si>
  <si>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</si>
  <si>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</si>
  <si>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</si>
  <si>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</si>
  <si>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</si>
  <si>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</si>
  <si>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</si>
  <si>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</si>
  <si>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</si>
  <si>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</si>
  <si>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</si>
  <si>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</si>
  <si>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</si>
  <si>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</si>
  <si>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</si>
  <si>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</si>
  <si>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</si>
  <si>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</si>
  <si>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</si>
  <si>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</si>
  <si>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</si>
  <si>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</si>
  <si>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</si>
  <si>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</si>
  <si>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</si>
  <si>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</si>
  <si>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</si>
  <si>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</si>
  <si>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</si>
  <si>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</si>
  <si>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</si>
  <si>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</si>
  <si>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</si>
  <si>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</si>
  <si>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</si>
  <si>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</si>
  <si>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</si>
  <si>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</si>
  <si>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</si>
  <si>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</si>
  <si>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</si>
  <si>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</si>
  <si>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</si>
  <si>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</si>
  <si>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</si>
  <si>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</si>
  <si>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</si>
  <si>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</si>
  <si>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</si>
  <si>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</si>
  <si>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</si>
  <si>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</si>
  <si>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</si>
  <si>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</si>
  <si>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</si>
  <si>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</si>
  <si>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</si>
  <si>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</si>
  <si>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</si>
  <si>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</si>
  <si>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</si>
  <si>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</si>
  <si>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</si>
  <si>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</si>
  <si>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</si>
  <si>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</si>
  <si>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</si>
  <si>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</si>
  <si>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</si>
  <si>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</si>
  <si>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</si>
  <si>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</si>
  <si>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</si>
  <si>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</si>
  <si>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</si>
  <si>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</si>
  <si>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</si>
  <si>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</si>
  <si>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</si>
  <si>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</si>
  <si>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</si>
  <si>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</si>
  <si>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</si>
  <si>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</si>
  <si>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</si>
  <si>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</si>
  <si>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</si>
  <si>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</si>
  <si>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</si>
  <si>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</si>
  <si>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</si>
  <si>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</si>
  <si>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</si>
  <si>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</si>
  <si>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</si>
  <si>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</si>
  <si>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</si>
  <si>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</si>
  <si>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</si>
  <si>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</si>
  <si>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</si>
  <si>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</si>
  <si>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</si>
  <si>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</si>
  <si>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</si>
  <si>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</si>
  <si>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</si>
  <si>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</si>
  <si>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</si>
  <si>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</si>
  <si>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</si>
  <si>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</si>
  <si>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</si>
  <si>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</si>
  <si>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</si>
  <si>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</si>
  <si>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</si>
  <si>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</si>
  <si>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</si>
  <si>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</si>
  <si>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</si>
  <si>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</si>
  <si>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</si>
  <si>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</si>
  <si>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</si>
  <si>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</si>
  <si>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</si>
  <si>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</si>
  <si>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</si>
  <si>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</si>
  <si>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</si>
  <si>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</si>
  <si>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</si>
  <si>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</si>
  <si>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</si>
  <si>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</si>
  <si>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</si>
  <si>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</si>
  <si>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</si>
  <si>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</si>
  <si>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</si>
  <si>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</si>
  <si>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</si>
  <si>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</si>
  <si>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</si>
  <si>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</si>
  <si>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</si>
  <si>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</si>
  <si>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</si>
  <si>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</si>
  <si>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</si>
  <si>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</si>
  <si>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</si>
  <si>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</si>
  <si>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</si>
  <si>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</si>
  <si>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</si>
  <si>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</si>
  <si>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</si>
  <si>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</si>
  <si>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</si>
  <si>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</si>
  <si>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</si>
  <si>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</si>
  <si>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</si>
  <si>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</si>
  <si>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</si>
  <si>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</si>
  <si>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</si>
  <si>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</si>
  <si>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</si>
  <si>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</si>
  <si>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</si>
  <si>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</si>
  <si>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</si>
  <si>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</si>
  <si>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</si>
  <si>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</si>
  <si>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</si>
  <si>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</si>
  <si>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</si>
  <si>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</si>
  <si>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</si>
  <si>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</si>
  <si>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</si>
  <si>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</si>
  <si>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</si>
  <si>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</si>
  <si>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</si>
  <si>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</si>
  <si>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</si>
  <si>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</si>
  <si>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</si>
  <si>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</si>
  <si>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</si>
  <si>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</si>
  <si>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</si>
  <si>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</si>
  <si>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</si>
  <si>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</si>
  <si>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</si>
  <si>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</si>
  <si>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</si>
  <si>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</si>
  <si>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</si>
  <si>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</si>
  <si>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</si>
  <si>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</si>
  <si>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</si>
  <si>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</si>
  <si>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</si>
  <si>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</si>
  <si>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</si>
  <si>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</si>
  <si>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</si>
  <si>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</si>
  <si>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</si>
  <si>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</si>
  <si>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</si>
  <si>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</si>
  <si>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</si>
  <si>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</si>
  <si>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</si>
  <si>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</si>
  <si>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</si>
  <si>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</si>
  <si>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</si>
  <si>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</si>
  <si>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</si>
  <si>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</si>
  <si>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</si>
  <si>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</si>
  <si>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</si>
  <si>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</si>
  <si>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</si>
  <si>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</si>
  <si>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</si>
  <si>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</si>
  <si>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</si>
  <si>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</si>
  <si>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</si>
  <si>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</si>
  <si>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</si>
  <si>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</si>
  <si>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</si>
  <si>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</si>
  <si>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</si>
  <si>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</si>
  <si>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</si>
  <si>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</si>
  <si>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</si>
  <si>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</si>
  <si>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</si>
  <si>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</si>
  <si>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</si>
  <si>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</si>
  <si>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</si>
  <si>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</si>
  <si>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</si>
  <si>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</si>
  <si>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</si>
  <si>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</si>
  <si>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</si>
  <si>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</si>
  <si>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</si>
  <si>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</si>
  <si>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</si>
  <si>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</si>
  <si>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</si>
  <si>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</si>
  <si>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</si>
  <si>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</si>
  <si>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</si>
  <si>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</si>
  <si>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</si>
  <si>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</si>
  <si>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</si>
  <si>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</si>
  <si>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</si>
  <si>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</si>
  <si>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</si>
  <si>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</si>
  <si>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</si>
  <si>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</si>
  <si>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</si>
  <si>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</si>
  <si>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</si>
  <si>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</si>
  <si>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</si>
  <si>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</si>
  <si>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</si>
  <si>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</si>
  <si>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</si>
  <si>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</si>
  <si>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</si>
  <si>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</si>
  <si>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</si>
  <si>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</si>
  <si>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</si>
  <si>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</si>
  <si>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</si>
  <si>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</si>
  <si>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</si>
  <si>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</si>
  <si>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</si>
  <si>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</si>
  <si>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</si>
  <si>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</si>
  <si>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</si>
  <si>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</si>
  <si>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</si>
  <si>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</si>
  <si>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</si>
  <si>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</si>
  <si>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</si>
  <si>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</si>
  <si>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</si>
  <si>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</si>
  <si>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</si>
  <si>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</si>
  <si>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</si>
  <si>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</si>
  <si>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</si>
  <si>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</si>
  <si>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</si>
  <si>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</si>
  <si>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</si>
  <si>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</si>
  <si>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</si>
  <si>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</si>
  <si>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</si>
  <si>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</si>
  <si>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</si>
  <si>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</si>
  <si>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</si>
  <si>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</si>
  <si>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</si>
  <si>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</si>
  <si>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</si>
  <si>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</si>
  <si>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</si>
  <si>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</si>
  <si>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</si>
  <si>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</si>
  <si>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</si>
  <si>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</si>
  <si>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</si>
  <si>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</si>
  <si>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</si>
  <si>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</si>
  <si>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</si>
  <si>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</si>
  <si>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</si>
  <si>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</si>
  <si>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</si>
  <si>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</si>
  <si>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</si>
  <si>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</si>
  <si>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</si>
  <si>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</si>
  <si>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</si>
  <si>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</si>
  <si>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</si>
  <si>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</si>
  <si>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</si>
  <si>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</si>
  <si>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</si>
  <si>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</si>
  <si>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</si>
  <si>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</si>
  <si>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</si>
  <si>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</si>
  <si>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</si>
  <si>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</si>
  <si>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</si>
  <si>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</si>
  <si>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</si>
  <si>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</si>
  <si>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</si>
  <si>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</si>
  <si>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</si>
  <si>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</si>
  <si>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</si>
  <si>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</si>
  <si>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</si>
  <si>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</si>
  <si>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</si>
  <si>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</si>
  <si>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</si>
  <si>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</si>
  <si>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</si>
  <si>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</si>
  <si>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</si>
  <si>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</si>
  <si>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</si>
  <si>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</si>
  <si>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</si>
  <si>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</si>
  <si>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</si>
  <si>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</si>
  <si>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</si>
  <si>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</si>
  <si>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</si>
  <si>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</si>
  <si>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</si>
  <si>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</si>
  <si>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</si>
  <si>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</si>
  <si>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</si>
  <si>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</si>
  <si>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</si>
  <si>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</si>
  <si>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</si>
  <si>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</si>
  <si>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</si>
  <si>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</si>
  <si>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</si>
  <si>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</si>
  <si>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</si>
  <si>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</si>
  <si>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</si>
  <si>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</si>
  <si>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</si>
  <si>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</si>
  <si>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</si>
  <si>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</si>
  <si>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</si>
  <si>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</si>
  <si>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</si>
  <si>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</si>
  <si>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</si>
  <si>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</si>
  <si>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</si>
  <si>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</si>
  <si>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</si>
  <si>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</si>
  <si>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</si>
  <si>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</si>
  <si>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</si>
  <si>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</si>
  <si>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</si>
  <si>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</si>
  <si>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</si>
  <si>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</si>
  <si>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</si>
  <si>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</si>
  <si>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</si>
  <si>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</si>
  <si>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</si>
  <si>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</si>
  <si>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</si>
  <si>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</si>
  <si>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</si>
  <si>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</si>
  <si>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</si>
  <si>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</si>
  <si>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</si>
  <si>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</si>
  <si>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</si>
  <si>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</si>
  <si>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</si>
  <si>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</si>
  <si>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</si>
  <si>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</si>
  <si>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</si>
  <si>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</si>
  <si>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</si>
  <si>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</si>
  <si>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</si>
  <si>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</si>
  <si>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</si>
  <si>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</si>
  <si>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</si>
  <si>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</si>
  <si>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</si>
  <si>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</si>
  <si>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</si>
  <si>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</si>
  <si>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</si>
  <si>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</si>
  <si>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</si>
  <si>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</si>
  <si>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</si>
  <si>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</si>
  <si>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</si>
  <si>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</si>
  <si>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</si>
  <si>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</si>
  <si>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</si>
  <si>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</si>
  <si>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</si>
  <si>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</si>
  <si>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</si>
  <si>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</si>
  <si>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</si>
  <si>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</si>
  <si>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</si>
  <si>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</si>
  <si>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</si>
  <si>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</si>
  <si>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</si>
  <si>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</si>
  <si>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</si>
  <si>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</si>
  <si>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</si>
  <si>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</si>
  <si>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</si>
  <si>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</si>
  <si>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</si>
  <si>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</si>
  <si>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</si>
  <si>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</si>
  <si>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</si>
  <si>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</si>
  <si>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</si>
  <si>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</si>
  <si>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</si>
  <si>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</si>
  <si>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</si>
  <si>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</si>
  <si>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</si>
  <si>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</si>
  <si>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</si>
  <si>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</si>
  <si>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</si>
  <si>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</si>
  <si>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</si>
  <si>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</si>
  <si>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</si>
  <si>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</si>
  <si>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</si>
  <si>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</si>
  <si>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</si>
  <si>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</si>
  <si>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</si>
  <si>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</si>
  <si>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</si>
  <si>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</si>
  <si>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</si>
  <si>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</si>
  <si>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</si>
  <si>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</si>
  <si>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</si>
  <si>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</si>
  <si>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</si>
  <si>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</si>
  <si>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</si>
  <si>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</si>
  <si>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</si>
  <si>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</si>
  <si>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</si>
  <si>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</si>
  <si>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</si>
  <si>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</si>
  <si>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</si>
  <si>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</si>
  <si>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</si>
  <si>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</si>
  <si>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</si>
  <si>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</si>
  <si>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</si>
  <si>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</si>
  <si>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</si>
  <si>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</si>
  <si>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</si>
  <si>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</si>
  <si>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</si>
  <si>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</si>
  <si>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</si>
  <si>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</si>
  <si>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</si>
  <si>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</si>
  <si>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</si>
  <si>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</si>
  <si>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</si>
  <si>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</si>
  <si>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</si>
  <si>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</si>
  <si>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</si>
  <si>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</si>
  <si>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</si>
  <si>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</si>
  <si>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</si>
  <si>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</si>
  <si>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</si>
  <si>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</si>
  <si>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</si>
  <si>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</si>
  <si>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</si>
  <si>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</si>
  <si>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</si>
  <si>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</si>
  <si>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</si>
  <si>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</si>
  <si>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</si>
  <si>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</si>
  <si>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</si>
  <si>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</si>
  <si>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</si>
  <si>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</si>
  <si>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</si>
  <si>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</si>
  <si>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</si>
  <si>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</si>
  <si>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</si>
  <si>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</si>
  <si>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</si>
  <si>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</si>
  <si>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</si>
  <si>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</si>
  <si>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</si>
  <si>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</si>
  <si>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</si>
  <si>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</si>
  <si>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</si>
  <si>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</si>
  <si>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</si>
  <si>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</si>
  <si>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</si>
  <si>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</si>
  <si>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</si>
  <si>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</si>
  <si>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</si>
  <si>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</si>
  <si>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</si>
  <si>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</si>
  <si>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</si>
  <si>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</si>
  <si>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</si>
  <si>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</si>
  <si>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</si>
  <si>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</si>
  <si>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</si>
  <si>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</si>
  <si>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</si>
  <si>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</si>
  <si>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</si>
  <si>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</si>
  <si>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</si>
  <si>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</si>
  <si>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</si>
  <si>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</si>
  <si>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</si>
  <si>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</si>
  <si>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</si>
  <si>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</si>
  <si>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</si>
  <si>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</si>
  <si>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</si>
  <si>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</si>
  <si>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</si>
  <si>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</si>
  <si>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</si>
  <si>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</si>
  <si>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</si>
  <si>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</si>
  <si>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</si>
  <si>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</si>
  <si>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</si>
  <si>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</si>
  <si>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</si>
  <si>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</si>
  <si>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</si>
  <si>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</si>
  <si>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</si>
  <si>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</si>
  <si>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</si>
  <si>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</si>
  <si>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</si>
  <si>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</si>
  <si>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</si>
  <si>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</si>
  <si>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</si>
  <si>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</si>
  <si>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</si>
  <si>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</si>
  <si>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</si>
  <si>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</si>
  <si>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</si>
  <si>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</si>
  <si>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</si>
  <si>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</si>
  <si>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</si>
  <si>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</si>
  <si>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</si>
  <si>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</si>
  <si>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</si>
  <si>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</si>
  <si>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</si>
  <si>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</si>
  <si>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</si>
  <si>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</si>
  <si>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</si>
  <si>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</si>
  <si>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</si>
  <si>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</si>
  <si>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</si>
  <si>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</si>
  <si>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</si>
  <si>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</si>
  <si>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</si>
  <si>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</si>
  <si>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</si>
  <si>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</si>
  <si>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</si>
  <si>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</si>
  <si>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</si>
  <si>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</si>
  <si>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</si>
  <si>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</si>
  <si>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</si>
  <si>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</si>
  <si>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</si>
  <si>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</si>
  <si>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</si>
  <si>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</si>
  <si>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</si>
  <si>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</si>
  <si>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</si>
  <si>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</si>
  <si>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</si>
  <si>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</si>
  <si>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</si>
  <si>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</si>
  <si>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</si>
  <si>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</si>
  <si>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</si>
  <si>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</si>
  <si>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</si>
  <si>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</si>
  <si>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</si>
  <si>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</si>
  <si>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</si>
  <si>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</si>
  <si>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</si>
  <si>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</si>
  <si>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</si>
  <si>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</si>
  <si>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</si>
  <si>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</si>
  <si>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</si>
  <si>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</si>
  <si>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</si>
  <si>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</si>
  <si>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</si>
  <si>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</si>
  <si>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</si>
  <si>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</si>
  <si>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</si>
  <si>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</si>
  <si>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</si>
  <si>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</si>
  <si>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</si>
  <si>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</si>
  <si>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</si>
  <si>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</si>
  <si>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</si>
  <si>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</si>
  <si>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</si>
  <si>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</si>
  <si>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</si>
  <si>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</si>
  <si>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</si>
  <si>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</si>
  <si>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</si>
  <si>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</si>
  <si>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</si>
  <si>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</si>
  <si>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</si>
  <si>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</si>
  <si>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</si>
  <si>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</si>
  <si>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</si>
  <si>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</si>
  <si>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</si>
  <si>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</si>
  <si>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</si>
  <si>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</si>
  <si>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</si>
  <si>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</si>
  <si>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</si>
  <si>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</si>
  <si>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</si>
  <si>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</si>
  <si>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</si>
  <si>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</si>
  <si>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</si>
  <si>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</si>
  <si>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</si>
  <si>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</si>
  <si>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</si>
  <si>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</si>
  <si>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</si>
  <si>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</si>
  <si>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</si>
  <si>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</si>
  <si>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</si>
  <si>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</si>
  <si>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</si>
  <si>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</si>
  <si>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</si>
  <si>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</si>
  <si>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</si>
  <si>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</si>
  <si>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</si>
  <si>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</si>
  <si>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</si>
  <si>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</si>
  <si>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</si>
  <si>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</si>
  <si>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</si>
  <si>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</si>
  <si>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</si>
  <si>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</si>
  <si>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</si>
  <si>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</si>
  <si>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</si>
  <si>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</si>
  <si>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</si>
  <si>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</si>
  <si>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</si>
  <si>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</si>
  <si>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</si>
  <si>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</si>
  <si>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</si>
  <si>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</si>
  <si>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</si>
  <si>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</si>
  <si>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</si>
  <si>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</si>
  <si>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</si>
  <si>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</si>
  <si>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</si>
  <si>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</si>
  <si>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</si>
  <si>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</si>
  <si>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</si>
  <si>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</si>
  <si>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</si>
  <si>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</si>
  <si>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</si>
  <si>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</si>
  <si>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</si>
  <si>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</si>
  <si>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</si>
  <si>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</si>
  <si>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</si>
  <si>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</si>
  <si>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</si>
  <si>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</si>
  <si>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</si>
  <si>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</si>
  <si>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</si>
  <si>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</si>
  <si>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</si>
  <si>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</si>
  <si>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</si>
  <si>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</si>
  <si>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</si>
  <si>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</si>
  <si>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</si>
  <si>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</si>
  <si>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</si>
  <si>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</si>
  <si>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</si>
  <si>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</si>
  <si>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</si>
  <si>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</si>
  <si>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</si>
  <si>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</si>
  <si>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</si>
  <si>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</si>
  <si>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</si>
  <si>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</si>
  <si>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</si>
  <si>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</si>
  <si>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</si>
  <si>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</si>
  <si>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</si>
  <si>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</si>
  <si>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</si>
  <si>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</si>
  <si>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</si>
  <si>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</si>
  <si>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</si>
  <si>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</si>
  <si>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</si>
  <si>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</si>
  <si>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</si>
  <si>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</si>
  <si>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</si>
  <si>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</si>
  <si>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</si>
  <si>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</si>
  <si>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</si>
  <si>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</si>
  <si>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</si>
  <si>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</si>
  <si>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</si>
  <si>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</si>
  <si>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</si>
  <si>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</si>
  <si>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</si>
  <si>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</si>
  <si>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</si>
  <si>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</si>
  <si>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</si>
  <si>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</si>
  <si>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</si>
  <si>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</si>
  <si>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</si>
  <si>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</si>
  <si>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</si>
  <si>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</si>
  <si>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</si>
  <si>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</si>
  <si>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</si>
  <si>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</si>
  <si>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</si>
  <si>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</si>
  <si>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</si>
  <si>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</si>
  <si>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</si>
  <si>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</si>
  <si>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</si>
  <si>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</si>
  <si>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</si>
  <si>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</si>
  <si>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</si>
  <si>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</si>
  <si>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</si>
  <si>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</si>
  <si>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</si>
  <si>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</si>
  <si>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</si>
  <si>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</si>
  <si>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</si>
  <si>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</si>
  <si>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</si>
  <si>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</si>
  <si>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</si>
  <si>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</si>
  <si>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</si>
  <si>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</si>
  <si>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</si>
  <si>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</si>
  <si>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</si>
  <si>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</si>
  <si>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</si>
  <si>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</si>
  <si>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</si>
  <si>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</si>
  <si>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</si>
  <si>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</si>
  <si>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</si>
  <si>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</si>
  <si>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</si>
  <si>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</si>
  <si>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</si>
  <si>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</si>
  <si>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</si>
  <si>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</si>
  <si>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</si>
  <si>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</si>
  <si>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</si>
  <si>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</si>
  <si>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</si>
  <si>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</si>
  <si>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</si>
  <si>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</si>
  <si>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</si>
  <si>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</si>
  <si>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</si>
  <si>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</si>
  <si>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</si>
  <si>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</si>
  <si>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</si>
  <si>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</si>
  <si>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</si>
  <si>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</si>
  <si>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</si>
  <si>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</si>
  <si>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</si>
  <si>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</si>
  <si>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</si>
  <si>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</si>
  <si>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</si>
  <si>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</si>
  <si>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</si>
  <si>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</si>
  <si>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</si>
  <si>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</si>
  <si>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</si>
  <si>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</si>
  <si>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</si>
  <si>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</si>
  <si>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</si>
  <si>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</si>
  <si>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</si>
  <si>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</si>
  <si>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</si>
  <si>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</si>
  <si>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</si>
  <si>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</si>
  <si>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</si>
  <si>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</si>
  <si>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</si>
  <si>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</si>
  <si>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</si>
  <si>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</si>
  <si>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</si>
  <si>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</si>
  <si>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</si>
  <si>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</si>
  <si>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</si>
  <si>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</si>
  <si>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</si>
  <si>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</si>
  <si>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</si>
  <si>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</si>
  <si>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</si>
  <si>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</si>
  <si>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</si>
  <si>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</si>
  <si>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</si>
  <si>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</si>
  <si>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</si>
  <si>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</si>
  <si>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</si>
  <si>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</si>
  <si>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</si>
  <si>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</si>
  <si>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</si>
  <si>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</si>
  <si>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</si>
  <si>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</si>
  <si>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</si>
  <si>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</si>
  <si>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</si>
  <si>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</si>
  <si>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</si>
  <si>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</si>
  <si>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</si>
  <si>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</si>
  <si>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</si>
  <si>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</si>
  <si>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</si>
  <si>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</si>
  <si>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</si>
  <si>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</si>
  <si>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</si>
  <si>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</si>
  <si>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</si>
  <si>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</si>
  <si>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</si>
  <si>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</si>
  <si>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</si>
  <si>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</si>
  <si>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</si>
  <si>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</si>
  <si>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</si>
  <si>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</si>
  <si>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</si>
  <si>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</si>
  <si>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</si>
  <si>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</si>
  <si>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</si>
  <si>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</si>
  <si>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</si>
  <si>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</si>
  <si>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</si>
  <si>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</si>
  <si>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</si>
  <si>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</si>
  <si>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</si>
  <si>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</si>
  <si>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</si>
  <si>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</si>
  <si>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</si>
  <si>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</si>
  <si>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</si>
  <si>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</si>
  <si>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</si>
  <si>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</si>
  <si>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</si>
  <si>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</si>
  <si>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</si>
  <si>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</si>
  <si>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</si>
  <si>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</si>
  <si>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</si>
  <si>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</si>
  <si>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</si>
  <si>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</si>
  <si>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</si>
  <si>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</si>
  <si>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</si>
  <si>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</si>
  <si>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</si>
  <si>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</si>
  <si>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</si>
  <si>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</si>
  <si>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</si>
  <si>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</si>
  <si>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</si>
  <si>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</si>
  <si>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</si>
  <si>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</si>
  <si>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</si>
  <si>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</si>
  <si>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</si>
  <si>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</si>
  <si>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</si>
  <si>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</si>
  <si>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</si>
  <si>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</si>
  <si>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</si>
  <si>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</si>
  <si>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</si>
  <si>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</si>
  <si>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</si>
  <si>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</si>
  <si>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</si>
  <si>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</si>
  <si>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</si>
  <si>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</si>
  <si>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</si>
  <si>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</si>
  <si>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</si>
  <si>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</si>
  <si>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</si>
  <si>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</si>
  <si>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</si>
  <si>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</si>
  <si>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</si>
  <si>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</si>
  <si>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</si>
  <si>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</si>
  <si>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</si>
  <si>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</si>
  <si>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</si>
  <si>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</si>
  <si>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</si>
  <si>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</si>
  <si>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</si>
  <si>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</si>
  <si>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</si>
  <si>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</si>
  <si>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</si>
  <si>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</si>
  <si>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</si>
  <si>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</si>
  <si>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</si>
  <si>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</si>
  <si>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</si>
  <si>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</si>
  <si>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</si>
  <si>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</si>
  <si>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</si>
  <si>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</si>
  <si>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</si>
  <si>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</si>
  <si>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</si>
  <si>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</si>
  <si>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</si>
  <si>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</si>
  <si>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</si>
  <si>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</si>
  <si>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</si>
  <si>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</si>
  <si>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</si>
  <si>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</si>
  <si>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</si>
  <si>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</si>
  <si>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</si>
  <si>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</si>
  <si>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</si>
  <si>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</si>
  <si>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</si>
  <si>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</si>
  <si>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</si>
  <si>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</si>
  <si>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</si>
  <si>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</si>
  <si>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</si>
  <si>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</si>
  <si>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</si>
  <si>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</si>
  <si>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</si>
  <si>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</si>
  <si>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</si>
  <si>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</si>
  <si>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</si>
  <si>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</si>
  <si>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</si>
  <si>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</si>
  <si>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</si>
  <si>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</si>
  <si>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</si>
  <si>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</si>
  <si>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</si>
  <si>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</si>
  <si>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</si>
  <si>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</si>
  <si>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</si>
  <si>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</si>
  <si>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</si>
  <si>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</si>
  <si>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</si>
  <si>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</si>
  <si>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</si>
  <si>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</si>
  <si>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</si>
  <si>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</si>
  <si>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</si>
  <si>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</si>
  <si>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</si>
  <si>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</si>
  <si>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</si>
  <si>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</si>
  <si>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</si>
  <si>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</si>
  <si>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</si>
  <si>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</si>
  <si>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</si>
  <si>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</si>
  <si>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</si>
  <si>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</si>
  <si>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</si>
  <si>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</si>
  <si>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</si>
  <si>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</si>
  <si>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</si>
  <si>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</si>
  <si>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</si>
  <si>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</si>
  <si>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</si>
  <si>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</si>
  <si>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</si>
  <si>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</si>
  <si>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</si>
  <si>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</si>
  <si>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</si>
  <si>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</si>
  <si>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</si>
  <si>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</si>
  <si>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</si>
  <si>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</si>
  <si>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</si>
  <si>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</si>
  <si>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</si>
  <si>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</si>
  <si>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</si>
  <si>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</si>
  <si>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</si>
  <si>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</si>
  <si>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</si>
  <si>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</si>
  <si>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</si>
  <si>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</si>
  <si>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</si>
  <si>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</si>
  <si>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</si>
  <si>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</si>
  <si>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</si>
  <si>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</si>
  <si>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</si>
  <si>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</si>
  <si>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</si>
  <si>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</si>
  <si>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</si>
  <si>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</si>
  <si>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</si>
  <si>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</si>
  <si>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</si>
  <si>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</si>
  <si>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</si>
  <si>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</si>
  <si>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</si>
  <si>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</si>
  <si>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</si>
  <si>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</si>
  <si>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</si>
  <si>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</si>
  <si>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</si>
  <si>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</si>
  <si>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</si>
  <si>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</si>
  <si>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</si>
  <si>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</si>
  <si>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</si>
  <si>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</si>
  <si>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</si>
  <si>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</si>
  <si>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</si>
  <si>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</si>
  <si>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</si>
  <si>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</si>
  <si>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</si>
  <si>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</si>
  <si>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</si>
  <si>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</si>
  <si>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</si>
  <si>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</si>
  <si>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</si>
  <si>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</si>
  <si>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</si>
  <si>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</si>
  <si>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</si>
  <si>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</si>
  <si>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</si>
  <si>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</si>
  <si>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</si>
  <si>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</si>
  <si>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</si>
  <si>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</si>
  <si>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</si>
  <si>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</si>
  <si>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</si>
  <si>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</si>
  <si>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</si>
  <si>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</si>
  <si>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</si>
  <si>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</si>
  <si>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</si>
  <si>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</si>
  <si>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</si>
  <si>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</si>
  <si>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</si>
  <si>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</si>
  <si>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</si>
  <si>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</si>
  <si>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</si>
  <si>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</si>
  <si>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</si>
  <si>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</si>
  <si>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</si>
  <si>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</si>
  <si>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</si>
  <si>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</si>
  <si>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</si>
  <si>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</si>
  <si>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</si>
  <si>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</si>
  <si>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</si>
  <si>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</si>
  <si>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</si>
  <si>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</si>
  <si>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</si>
  <si>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</si>
  <si>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</si>
  <si>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</si>
  <si>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</si>
  <si>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</si>
  <si>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</si>
  <si>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</si>
  <si>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</si>
  <si>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</si>
  <si>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</si>
  <si>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</si>
  <si>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</si>
  <si>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</si>
  <si>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</si>
  <si>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</si>
  <si>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</si>
  <si>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</si>
  <si>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</si>
  <si>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</si>
  <si>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</si>
  <si>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</si>
  <si>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</si>
  <si>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</si>
  <si>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</si>
  <si>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</si>
  <si>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</si>
  <si>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</si>
  <si>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</si>
  <si>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</si>
  <si>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</si>
  <si>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</si>
  <si>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</si>
  <si>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</si>
  <si>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</si>
  <si>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</si>
  <si>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</si>
  <si>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</si>
  <si>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</si>
  <si>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</si>
  <si>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</si>
  <si>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</si>
  <si>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</si>
  <si>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</si>
  <si>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</si>
  <si>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</si>
  <si>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</si>
  <si>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</si>
  <si>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</si>
  <si>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</si>
  <si>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</si>
  <si>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</si>
  <si>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</si>
  <si>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</si>
  <si>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</si>
  <si>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</si>
  <si>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</si>
  <si>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</si>
  <si>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</si>
  <si>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</si>
  <si>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</si>
  <si>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</si>
  <si>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</si>
  <si>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</si>
  <si>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</si>
  <si>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</si>
  <si>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</si>
  <si>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</si>
  <si>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</si>
  <si>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</si>
  <si>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</si>
  <si>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</si>
  <si>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</si>
  <si>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</si>
  <si>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</si>
  <si>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</si>
  <si>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</si>
  <si>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</si>
  <si>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</si>
  <si>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</si>
  <si>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</si>
  <si>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</si>
  <si>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</si>
  <si>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</si>
  <si>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</si>
  <si>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</si>
  <si>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</si>
  <si>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</si>
  <si>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</si>
  <si>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</si>
  <si>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</si>
  <si>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</si>
  <si>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</si>
  <si>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</si>
  <si>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</si>
  <si>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</si>
  <si>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</si>
  <si>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</si>
  <si>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</si>
  <si>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</si>
  <si>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</si>
  <si>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</si>
  <si>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</si>
  <si>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</si>
  <si>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</si>
  <si>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</si>
  <si>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</si>
  <si>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</si>
  <si>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</si>
  <si>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</si>
  <si>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</si>
  <si>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</si>
  <si>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</si>
  <si>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</si>
  <si>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</si>
  <si>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</si>
  <si>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</si>
  <si>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</si>
  <si>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</si>
  <si>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</si>
  <si>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</si>
  <si>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</si>
  <si>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</si>
  <si>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</si>
  <si>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</si>
  <si>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</si>
  <si>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</si>
  <si>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</si>
  <si>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</si>
  <si>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</si>
  <si>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</si>
  <si>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</si>
  <si>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</si>
  <si>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</si>
  <si>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</si>
  <si>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</si>
  <si>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</si>
  <si>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</si>
  <si>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</si>
  <si>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</si>
  <si>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</si>
  <si>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</si>
  <si>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</si>
  <si>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</si>
  <si>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</si>
  <si>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</si>
  <si>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</si>
  <si>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</si>
  <si>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</si>
  <si>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</si>
  <si>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</si>
  <si>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</si>
  <si>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</si>
  <si>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</si>
  <si>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</si>
  <si>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</si>
  <si>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</si>
  <si>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</si>
  <si>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</si>
  <si>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</si>
  <si>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</si>
  <si>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</si>
  <si>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</si>
  <si>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</si>
  <si>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</si>
  <si>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</si>
  <si>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</si>
  <si>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</si>
  <si>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</si>
  <si>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</si>
  <si>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</si>
  <si>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</si>
  <si>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</si>
  <si>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</si>
  <si>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</si>
  <si>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</si>
  <si>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</si>
  <si>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</si>
  <si>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</si>
  <si>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</si>
  <si>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</si>
  <si>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</si>
  <si>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</si>
  <si>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</si>
  <si>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</si>
  <si>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</si>
  <si>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</si>
  <si>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</si>
  <si>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</si>
  <si>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</si>
  <si>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</si>
  <si>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</si>
  <si>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</si>
  <si>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</si>
  <si>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</si>
  <si>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</si>
  <si>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</si>
  <si>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</si>
  <si>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</si>
  <si>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</si>
  <si>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</si>
  <si>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</si>
  <si>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</si>
  <si>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</si>
  <si>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</si>
  <si>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</si>
  <si>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</si>
  <si>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</si>
  <si>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</si>
  <si>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</si>
  <si>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</si>
  <si>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</si>
  <si>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</si>
  <si>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</si>
  <si>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</si>
  <si>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</si>
  <si>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</si>
  <si>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</si>
  <si>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</si>
  <si>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</si>
  <si>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</si>
  <si>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</si>
  <si>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</si>
  <si>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</si>
  <si>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</si>
  <si>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</si>
  <si>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</si>
  <si>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</si>
  <si>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</si>
  <si>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</si>
  <si>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</si>
  <si>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</si>
  <si>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</si>
  <si>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</si>
  <si>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</si>
  <si>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</si>
  <si>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</si>
  <si>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</si>
  <si>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</si>
  <si>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</si>
  <si>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</si>
  <si>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</si>
  <si>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</si>
  <si>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</si>
  <si>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</si>
  <si>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</si>
  <si>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</si>
  <si>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</si>
  <si>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</si>
  <si>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</si>
  <si>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</si>
  <si>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</si>
  <si>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</si>
  <si>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</si>
  <si>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</si>
  <si>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</si>
  <si>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</si>
  <si>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</si>
  <si>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</si>
  <si>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</si>
  <si>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</si>
  <si>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</si>
  <si>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</si>
  <si>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</si>
  <si>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</si>
  <si>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</si>
  <si>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</si>
  <si>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</si>
  <si>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</si>
  <si>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</si>
  <si>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</si>
  <si>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</si>
  <si>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</si>
  <si>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</si>
  <si>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</si>
  <si>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</si>
  <si>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</si>
  <si>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</si>
  <si>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</si>
  <si>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</si>
  <si>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</si>
  <si>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</si>
  <si>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</si>
  <si>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</si>
  <si>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</si>
  <si>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</si>
  <si>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</si>
  <si>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</si>
  <si>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</si>
  <si>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</si>
  <si>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</si>
  <si>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</si>
  <si>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</si>
  <si>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</si>
  <si>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</si>
  <si>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</si>
  <si>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</si>
  <si>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</si>
  <si>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</si>
  <si>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</si>
  <si>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</si>
  <si>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</si>
  <si>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</si>
  <si>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</si>
  <si>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</si>
  <si>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</si>
  <si>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</si>
  <si>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</si>
  <si>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</si>
  <si>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</si>
  <si>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</si>
  <si>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</si>
  <si>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</si>
  <si>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</si>
  <si>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</si>
  <si>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</si>
  <si>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</si>
  <si>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</si>
  <si>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</si>
  <si>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</si>
  <si>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</si>
  <si>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</si>
  <si>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</si>
  <si>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</si>
  <si>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</si>
  <si>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</si>
  <si>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</si>
  <si>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</si>
  <si>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</si>
  <si>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</si>
  <si>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</si>
  <si>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</si>
  <si>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</si>
  <si>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</si>
  <si>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</si>
  <si>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</si>
  <si>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</si>
  <si>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</si>
  <si>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</si>
  <si>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</si>
  <si>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</si>
  <si>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</si>
  <si>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</si>
  <si>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</si>
  <si>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</si>
  <si>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</si>
  <si>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</si>
  <si>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</si>
  <si>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</si>
  <si>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</si>
  <si>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</si>
  <si>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</si>
  <si>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</si>
  <si>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</si>
  <si>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</si>
  <si>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</si>
  <si>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</si>
  <si>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</si>
  <si>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</si>
  <si>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</si>
  <si>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</si>
  <si>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</si>
  <si>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</si>
  <si>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</si>
  <si>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</si>
  <si>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</si>
  <si>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</si>
  <si>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</si>
  <si>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</si>
  <si>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</si>
  <si>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</si>
  <si>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</si>
  <si>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</si>
  <si>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</si>
  <si>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</si>
  <si>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</si>
  <si>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</si>
  <si>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</si>
  <si>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</si>
  <si>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</si>
  <si>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</si>
  <si>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</si>
  <si>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</si>
  <si>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</si>
  <si>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</si>
  <si>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</si>
  <si>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</si>
  <si>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</si>
  <si>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</si>
  <si>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</si>
  <si>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</si>
  <si>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</si>
  <si>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</si>
  <si>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</si>
  <si>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</si>
  <si>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</si>
  <si>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</si>
  <si>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</si>
  <si>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</si>
  <si>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</si>
  <si>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</si>
  <si>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</si>
  <si>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</si>
  <si>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</si>
  <si>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</si>
  <si>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</si>
  <si>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</si>
  <si>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</si>
  <si>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</si>
  <si>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</si>
  <si>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</si>
  <si>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</si>
  <si>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</si>
  <si>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</si>
  <si>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</si>
  <si>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</si>
  <si>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</si>
  <si>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</si>
  <si>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</si>
  <si>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</si>
  <si>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</si>
  <si>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</si>
  <si>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</si>
  <si>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</si>
  <si>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</si>
  <si>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</si>
  <si>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</si>
  <si>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</si>
  <si>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</si>
  <si>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</si>
  <si>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</si>
  <si>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</si>
  <si>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</si>
  <si>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</si>
  <si>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</si>
  <si>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</si>
  <si>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</si>
  <si>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</si>
  <si>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</si>
  <si>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</si>
  <si>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</si>
  <si>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</si>
  <si>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</si>
  <si>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</si>
  <si>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</si>
  <si>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</si>
  <si>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</si>
  <si>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</si>
  <si>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</si>
  <si>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</si>
  <si>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</si>
  <si>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</si>
  <si>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</si>
  <si>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</si>
  <si>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</si>
  <si>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</si>
  <si>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</si>
  <si>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</si>
  <si>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</si>
  <si>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</si>
  <si>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</si>
  <si>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</si>
  <si>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</si>
  <si>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</si>
  <si>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</si>
  <si>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</si>
  <si>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</si>
  <si>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</si>
  <si>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</si>
  <si>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</si>
  <si>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</si>
  <si>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</si>
  <si>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</si>
  <si>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</si>
  <si>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</si>
  <si>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</si>
  <si>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</si>
  <si>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</si>
  <si>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</si>
  <si>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</si>
  <si>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</si>
  <si>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</si>
  <si>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</si>
  <si>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</si>
  <si>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</si>
  <si>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</si>
  <si>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</si>
  <si>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</si>
  <si>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</si>
  <si>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</si>
  <si>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</si>
  <si>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</si>
  <si>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</si>
  <si>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</si>
  <si>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</si>
  <si>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</si>
  <si>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</si>
  <si>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</si>
  <si>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</si>
  <si>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</si>
  <si>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</si>
  <si>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</si>
  <si>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</si>
  <si>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</si>
  <si>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</si>
  <si>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</si>
  <si>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</si>
  <si>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</si>
  <si>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</si>
  <si>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</si>
  <si>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</si>
  <si>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</si>
  <si>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</si>
  <si>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</si>
  <si>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</si>
  <si>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</si>
  <si>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</si>
  <si>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</si>
  <si>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</si>
  <si>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</si>
  <si>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</si>
  <si>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</si>
  <si>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</si>
  <si>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</si>
  <si>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</si>
  <si>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</si>
  <si>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</si>
  <si>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</si>
  <si>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</si>
  <si>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</si>
  <si>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</si>
  <si>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</si>
  <si>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</si>
  <si>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</si>
  <si>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</si>
  <si>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</si>
  <si>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</si>
  <si>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</si>
  <si>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</si>
  <si>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</si>
  <si>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</si>
  <si>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</si>
  <si>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</si>
  <si>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</si>
  <si>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</si>
  <si>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</si>
  <si>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</si>
  <si>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</si>
  <si>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</si>
  <si>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</si>
  <si>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</si>
  <si>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</si>
  <si>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</si>
  <si>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</si>
  <si>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</si>
  <si>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</si>
  <si>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</si>
  <si>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</si>
  <si>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</si>
  <si>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</si>
  <si>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</si>
  <si>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</si>
  <si>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</si>
  <si>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</si>
  <si>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</si>
  <si>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</si>
  <si>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</si>
  <si>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</si>
  <si>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</si>
  <si>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</si>
  <si>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</si>
  <si>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</si>
  <si>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</si>
  <si>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</si>
  <si>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</si>
  <si>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</si>
  <si>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</si>
  <si>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</si>
  <si>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</si>
  <si>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</si>
  <si>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</si>
  <si>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</si>
  <si>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</si>
  <si>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</si>
  <si>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</si>
  <si>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</si>
  <si>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</si>
  <si>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</si>
  <si>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</si>
  <si>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</si>
  <si>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</si>
  <si>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</si>
  <si>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</si>
  <si>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</si>
  <si>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</si>
  <si>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</si>
  <si>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</si>
  <si>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</si>
  <si>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</si>
  <si>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</si>
  <si>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</si>
  <si>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</si>
  <si>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</si>
  <si>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</si>
  <si>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</si>
  <si>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</si>
  <si>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</si>
  <si>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</si>
  <si>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</si>
  <si>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</si>
  <si>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</si>
  <si>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</si>
  <si>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</si>
  <si>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</si>
  <si>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</si>
  <si>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</si>
  <si>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</si>
  <si>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</si>
  <si>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</si>
  <si>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</si>
  <si>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</si>
  <si>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</si>
  <si>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</si>
  <si>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</si>
  <si>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</si>
  <si>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</si>
  <si>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</si>
  <si>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</si>
  <si>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</si>
  <si>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</si>
  <si>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</si>
  <si>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</si>
  <si>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</si>
  <si>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</si>
  <si>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</si>
  <si>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</si>
  <si>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</si>
  <si>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</si>
  <si>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</si>
  <si>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</si>
  <si>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</si>
  <si>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</si>
  <si>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</si>
  <si>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</si>
  <si>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</si>
  <si>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</si>
  <si>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</si>
  <si>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</si>
  <si>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</si>
  <si>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</si>
  <si>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</si>
  <si>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</si>
  <si>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</si>
  <si>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</si>
  <si>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</si>
  <si>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</si>
  <si>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</si>
  <si>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</si>
  <si>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</si>
  <si>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</si>
  <si>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</si>
  <si>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</si>
  <si>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</si>
  <si>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</si>
  <si>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</si>
  <si>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</si>
  <si>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</si>
  <si>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</si>
  <si>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</si>
  <si>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</si>
  <si>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</si>
  <si>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</si>
  <si>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</si>
  <si>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</si>
  <si>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</si>
  <si>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</si>
  <si>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</si>
  <si>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</si>
  <si>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</si>
  <si>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</si>
  <si>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</si>
  <si>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</si>
  <si>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</si>
  <si>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</si>
  <si>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</si>
  <si>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</si>
  <si>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</si>
  <si>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</si>
  <si>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</si>
  <si>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</si>
  <si>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</si>
  <si>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</si>
  <si>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</si>
  <si>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</si>
  <si>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</si>
  <si>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</si>
  <si>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</si>
  <si>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</si>
  <si>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</si>
  <si>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</si>
  <si>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</si>
  <si>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</si>
  <si>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</si>
  <si>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</si>
  <si>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</si>
  <si>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</si>
  <si>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</si>
  <si>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</si>
  <si>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</si>
  <si>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</si>
  <si>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</si>
  <si>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</si>
  <si>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</si>
  <si>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</si>
  <si>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</si>
  <si>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</si>
  <si>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</si>
  <si>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</si>
  <si>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</si>
  <si>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</si>
  <si>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</si>
  <si>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</si>
  <si>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</si>
  <si>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</si>
  <si>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</si>
  <si>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</si>
  <si>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</si>
  <si>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</si>
  <si>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</si>
  <si>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</si>
  <si>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</si>
  <si>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</si>
  <si>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</si>
  <si>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</si>
  <si>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</si>
  <si>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</si>
  <si>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</si>
  <si>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</si>
  <si>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</si>
  <si>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</si>
  <si>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</si>
  <si>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</si>
  <si>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</si>
  <si>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</si>
  <si>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</si>
  <si>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</si>
  <si>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</si>
  <si>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</si>
  <si>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</si>
  <si>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</si>
  <si>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</si>
  <si>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</si>
  <si>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</si>
  <si>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</si>
  <si>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</si>
  <si>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</si>
  <si>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</si>
  <si>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</si>
  <si>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</si>
  <si>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</si>
  <si>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</si>
  <si>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</si>
  <si>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</si>
  <si>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</si>
  <si>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</si>
  <si>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</si>
  <si>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</si>
  <si>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</si>
  <si>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</si>
  <si>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</si>
  <si>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</si>
  <si>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</si>
  <si>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</si>
  <si>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</si>
  <si>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</si>
  <si>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</si>
  <si>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</si>
  <si>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</si>
  <si>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</si>
  <si>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</si>
  <si>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</si>
  <si>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</si>
  <si>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</si>
  <si>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</si>
  <si>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</si>
  <si>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</si>
  <si>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</si>
  <si>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</si>
  <si>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</si>
  <si>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</si>
  <si>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</si>
  <si>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</si>
  <si>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</si>
  <si>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</si>
  <si>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</si>
  <si>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</si>
  <si>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</si>
  <si>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</si>
  <si>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</si>
  <si>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</si>
  <si>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</si>
  <si>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</si>
  <si>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</si>
  <si>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</si>
  <si>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</si>
  <si>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</si>
  <si>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</si>
  <si>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</si>
  <si>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</si>
  <si>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</si>
  <si>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</si>
  <si>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</si>
  <si>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</si>
  <si>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</si>
  <si>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</si>
  <si>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</si>
  <si>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</si>
  <si>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</si>
  <si>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</si>
  <si>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</si>
  <si>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</si>
  <si>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</si>
  <si>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</si>
  <si>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</si>
  <si>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</si>
  <si>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</si>
  <si>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</si>
  <si>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</si>
  <si>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</si>
  <si>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</si>
  <si>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</si>
  <si>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</si>
  <si>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</si>
  <si>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</si>
  <si>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</si>
  <si>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</si>
  <si>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</si>
  <si>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</si>
  <si>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</si>
  <si>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</si>
  <si>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</si>
  <si>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</si>
  <si>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</si>
  <si>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</si>
  <si>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</si>
  <si>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</si>
  <si>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</si>
  <si>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</si>
  <si>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</si>
  <si>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</si>
  <si>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</si>
  <si>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</si>
  <si>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</si>
  <si>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</si>
  <si>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</si>
  <si>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</si>
  <si>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</si>
  <si>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</si>
  <si>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</si>
  <si>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</si>
  <si>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</si>
  <si>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</si>
  <si>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</si>
  <si>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</si>
  <si>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</si>
  <si>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</si>
  <si>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</si>
  <si>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</si>
  <si>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</si>
  <si>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</si>
  <si>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</si>
  <si>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</si>
  <si>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</si>
  <si>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</si>
  <si>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</si>
  <si>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</si>
  <si>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</si>
  <si>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</si>
  <si>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</si>
  <si>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</si>
  <si>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</si>
  <si>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</si>
  <si>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</si>
  <si>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</si>
  <si>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</si>
  <si>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</si>
  <si>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</si>
  <si>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</si>
  <si>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</si>
  <si>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</si>
  <si>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</si>
  <si>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</si>
  <si>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</si>
  <si>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</si>
  <si>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</si>
  <si>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</si>
  <si>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</si>
  <si>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</si>
  <si>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</si>
  <si>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</si>
  <si>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</si>
  <si>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</si>
  <si>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</si>
  <si>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</si>
  <si>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</si>
  <si>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</si>
  <si>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</si>
  <si>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</si>
  <si>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</si>
  <si>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</si>
  <si>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</si>
  <si>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</si>
  <si>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</si>
  <si>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</si>
  <si>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</si>
  <si>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</si>
  <si>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</si>
  <si>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</si>
  <si>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</si>
  <si>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</si>
  <si>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</si>
  <si>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</si>
  <si>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</si>
  <si>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</si>
  <si>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</si>
  <si>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</si>
  <si>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</si>
  <si>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</si>
  <si>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</si>
  <si>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</si>
  <si>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</si>
  <si>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</si>
  <si>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</si>
  <si>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</si>
  <si>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</si>
  <si>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</si>
  <si>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</si>
  <si>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</si>
  <si>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</si>
  <si>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</si>
  <si>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</si>
  <si>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</si>
  <si>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</si>
  <si>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</si>
  <si>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</si>
  <si>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</si>
  <si>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</si>
  <si>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</si>
  <si>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</si>
  <si>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</si>
  <si>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</si>
  <si>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</si>
  <si>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</si>
  <si>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</si>
  <si>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</si>
  <si>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</si>
  <si>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</si>
  <si>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</si>
  <si>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</si>
  <si>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</si>
  <si>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</si>
  <si>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</si>
  <si>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</si>
  <si>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</si>
  <si>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</si>
  <si>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</si>
  <si>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</si>
  <si>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</si>
  <si>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</si>
  <si>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</si>
  <si>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</si>
  <si>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</si>
  <si>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</si>
  <si>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</si>
  <si>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</si>
  <si>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</si>
  <si>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</si>
  <si>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</si>
  <si>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</si>
  <si>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</si>
  <si>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</si>
  <si>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</si>
  <si>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</si>
  <si>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</si>
  <si>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</si>
  <si>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</si>
  <si>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</si>
  <si>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</si>
  <si>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</si>
  <si>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</si>
  <si>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</si>
  <si>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</si>
  <si>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</si>
  <si>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</si>
  <si>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</si>
  <si>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</si>
  <si>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</si>
  <si>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</si>
  <si>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</si>
  <si>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</si>
  <si>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</si>
  <si>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</si>
  <si>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</si>
  <si>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</si>
  <si>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</si>
  <si>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</si>
  <si>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</si>
  <si>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</si>
  <si>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</si>
  <si>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</si>
  <si>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</si>
  <si>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</si>
  <si>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</si>
  <si>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</si>
  <si>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</si>
  <si>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</si>
  <si>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</si>
  <si>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</si>
  <si>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</si>
  <si>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</si>
  <si>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</si>
  <si>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</si>
  <si>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</si>
  <si>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</si>
  <si>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</si>
  <si>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</si>
  <si>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</si>
  <si>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</si>
  <si>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</si>
  <si>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</si>
  <si>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</si>
  <si>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</si>
  <si>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</si>
  <si>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</si>
  <si>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</si>
  <si>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</si>
  <si>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</si>
  <si>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</si>
  <si>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</si>
  <si>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</si>
  <si>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</si>
  <si>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</si>
  <si>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</si>
  <si>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</si>
  <si>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</si>
  <si>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</si>
  <si>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</si>
  <si>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</si>
  <si>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</si>
  <si>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</si>
  <si>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</si>
  <si>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</si>
  <si>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</si>
  <si>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</si>
  <si>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</si>
  <si>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</si>
  <si>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</si>
  <si>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</si>
  <si>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</si>
  <si>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</si>
  <si>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</si>
  <si>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</si>
  <si>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</si>
  <si>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</si>
  <si>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</si>
  <si>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</si>
  <si>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</si>
  <si>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</si>
  <si>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</si>
  <si>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</si>
  <si>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</si>
  <si>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</si>
  <si>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</si>
  <si>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</si>
  <si>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</si>
  <si>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</si>
  <si>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</si>
  <si>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</si>
  <si>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</si>
  <si>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</si>
  <si>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</si>
  <si>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</si>
  <si>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</si>
  <si>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</si>
  <si>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</si>
  <si>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</si>
  <si>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</si>
  <si>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</si>
  <si>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</si>
  <si>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</si>
  <si>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</si>
  <si>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</si>
  <si>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</si>
  <si>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</si>
  <si>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</si>
  <si>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</si>
  <si>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</si>
  <si>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</si>
  <si>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</si>
  <si>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</si>
  <si>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</si>
  <si>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</si>
  <si>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</si>
  <si>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</si>
  <si>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</si>
  <si>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</si>
  <si>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</si>
  <si>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</si>
  <si>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</si>
  <si>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</si>
  <si>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</si>
  <si>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</si>
  <si>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</si>
  <si>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</si>
  <si>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</si>
  <si>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</si>
  <si>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</si>
  <si>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</si>
  <si>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</si>
  <si>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</si>
  <si>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</si>
  <si>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</si>
  <si>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</si>
  <si>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</si>
  <si>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</si>
  <si>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</si>
  <si>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</si>
  <si>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</si>
  <si>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</si>
  <si>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</si>
  <si>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</si>
  <si>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</si>
  <si>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</si>
  <si>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</si>
  <si>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</si>
  <si>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</si>
  <si>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</si>
  <si>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</si>
  <si>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</si>
  <si>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</si>
  <si>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</si>
  <si>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</si>
  <si>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</si>
  <si>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</si>
  <si>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</si>
  <si>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</si>
  <si>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</si>
  <si>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</si>
  <si>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</si>
  <si>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</si>
  <si>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</si>
  <si>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</si>
  <si>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</si>
  <si>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</si>
  <si>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</si>
  <si>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</si>
  <si>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</si>
  <si>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</si>
  <si>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</si>
  <si>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</si>
  <si>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</si>
  <si>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</si>
  <si>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</si>
  <si>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</si>
  <si>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</si>
  <si>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</si>
  <si>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</si>
  <si>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</si>
  <si>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</si>
  <si>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</si>
  <si>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</si>
  <si>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</si>
  <si>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</si>
  <si>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</si>
  <si>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</si>
  <si>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</si>
  <si>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</si>
  <si>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</si>
  <si>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</si>
  <si>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</si>
  <si>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</si>
  <si>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</si>
  <si>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</si>
  <si>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</si>
  <si>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</si>
  <si>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</si>
  <si>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</si>
  <si>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</si>
  <si>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</si>
  <si>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</si>
  <si>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</si>
  <si>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</si>
  <si>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</si>
  <si>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</si>
  <si>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</si>
  <si>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</si>
  <si>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</si>
  <si>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</si>
  <si>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</si>
  <si>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</si>
  <si>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</si>
  <si>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</si>
  <si>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</si>
  <si>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</si>
  <si>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</si>
  <si>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</si>
  <si>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</si>
  <si>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</si>
  <si>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</si>
  <si>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</si>
  <si>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</si>
  <si>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</si>
  <si>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</si>
  <si>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</si>
  <si>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</si>
  <si>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</si>
  <si>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</si>
  <si>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</si>
  <si>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</si>
  <si>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</si>
  <si>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</si>
  <si>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</si>
  <si>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</si>
  <si>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</si>
  <si>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</si>
  <si>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</si>
  <si>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</si>
  <si>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</si>
  <si>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</si>
  <si>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</si>
  <si>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</si>
  <si>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</si>
  <si>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</si>
  <si>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</si>
  <si>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</si>
  <si>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</si>
  <si>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</si>
  <si>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</si>
  <si>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</si>
  <si>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</si>
  <si>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</si>
  <si>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</si>
  <si>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</si>
  <si>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</si>
  <si>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</si>
  <si>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</si>
  <si>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</si>
  <si>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</si>
  <si>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</si>
  <si>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</si>
  <si>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</si>
  <si>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</si>
  <si>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</si>
  <si>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</si>
  <si>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</si>
  <si>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</si>
  <si>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</si>
  <si>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</si>
  <si>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</si>
  <si>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</si>
  <si>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</si>
  <si>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</si>
  <si>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</si>
  <si>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</si>
  <si>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</si>
  <si>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</si>
  <si>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</si>
  <si>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</si>
  <si>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</si>
  <si>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</si>
  <si>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</si>
  <si>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</si>
  <si>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</si>
  <si>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</si>
  <si>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</si>
  <si>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</si>
  <si>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</si>
  <si>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</si>
  <si>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</si>
  <si>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</si>
  <si>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</si>
  <si>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</si>
  <si>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</si>
  <si>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</si>
  <si>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</si>
  <si>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</si>
  <si>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</si>
  <si>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</si>
  <si>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</si>
  <si>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</si>
  <si>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</si>
  <si>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</si>
  <si>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</si>
  <si>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</si>
  <si>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</si>
  <si>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</si>
  <si>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</si>
  <si>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</si>
  <si>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</si>
  <si>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</si>
  <si>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</si>
  <si>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</si>
  <si>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</si>
  <si>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</si>
  <si>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</si>
  <si>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</si>
  <si>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</si>
  <si>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</si>
  <si>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</si>
  <si>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</si>
  <si>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</si>
  <si>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</si>
  <si>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</si>
  <si>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</si>
  <si>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</si>
  <si>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</si>
  <si>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</si>
  <si>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</si>
  <si>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</si>
  <si>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</si>
  <si>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</si>
  <si>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</si>
  <si>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</si>
  <si>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</si>
  <si>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</si>
  <si>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</si>
  <si>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</si>
  <si>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</si>
  <si>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</si>
  <si>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</si>
  <si>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</si>
  <si>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</si>
  <si>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</si>
  <si>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</si>
  <si>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</si>
  <si>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</si>
  <si>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</si>
  <si>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</si>
  <si>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</si>
  <si>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</si>
  <si>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</si>
  <si>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</si>
  <si>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</si>
  <si>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</si>
  <si>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</si>
  <si>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</si>
  <si>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</si>
  <si>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</si>
  <si>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</si>
  <si>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</si>
  <si>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</si>
  <si>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</si>
  <si>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</si>
  <si>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</si>
  <si>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</si>
  <si>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</si>
  <si>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</si>
  <si>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</si>
  <si>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</si>
  <si>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</si>
  <si>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</si>
  <si>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</si>
  <si>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</si>
  <si>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</si>
  <si>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</si>
  <si>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</si>
  <si>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</si>
  <si>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</si>
  <si>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</si>
  <si>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</si>
  <si>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</si>
  <si>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</si>
  <si>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</si>
  <si>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</si>
  <si>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</si>
  <si>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</si>
  <si>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</si>
  <si>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</si>
  <si>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</si>
  <si>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</si>
  <si>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</si>
  <si>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</si>
  <si>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</si>
  <si>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</si>
  <si>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</si>
  <si>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</si>
  <si>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</si>
  <si>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</si>
  <si>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</si>
  <si>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</si>
  <si>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</si>
  <si>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</si>
  <si>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</si>
  <si>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</si>
  <si>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</si>
  <si>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</si>
  <si>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</si>
  <si>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</si>
  <si>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</si>
  <si>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</si>
  <si>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</si>
  <si>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</si>
  <si>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</si>
  <si>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</si>
  <si>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</si>
  <si>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</si>
  <si>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</si>
  <si>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</si>
  <si>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</si>
  <si>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</si>
  <si>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</si>
  <si>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</si>
  <si>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</si>
  <si>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</si>
  <si>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</si>
  <si>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</si>
  <si>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</si>
  <si>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</si>
  <si>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</si>
  <si>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</si>
  <si>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</si>
  <si>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</si>
  <si>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</si>
  <si>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</si>
  <si>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</si>
  <si>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</si>
  <si>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</si>
  <si>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</si>
  <si>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</si>
  <si>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</si>
  <si>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</si>
  <si>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</si>
  <si>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</si>
  <si>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</si>
  <si>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</si>
  <si>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</si>
  <si>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</si>
  <si>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</si>
  <si>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</si>
  <si>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</si>
  <si>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</si>
  <si>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</si>
  <si>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</si>
  <si>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</si>
  <si>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</si>
  <si>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</si>
  <si>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</si>
  <si>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</si>
  <si>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</si>
  <si>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</si>
  <si>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</si>
  <si>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</si>
  <si>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</si>
  <si>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</si>
  <si>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</si>
  <si>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</si>
  <si>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</si>
  <si>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</si>
  <si>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</si>
  <si>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</si>
  <si>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</si>
  <si>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</si>
  <si>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</si>
  <si>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</si>
  <si>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</si>
  <si>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</si>
  <si>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</si>
  <si>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</si>
  <si>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</si>
  <si>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</si>
  <si>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</si>
  <si>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</si>
  <si>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</si>
  <si>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</si>
  <si>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</si>
  <si>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</si>
  <si>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</si>
  <si>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</si>
  <si>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</si>
  <si>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</si>
  <si>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</si>
  <si>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</si>
  <si>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</si>
  <si>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</si>
  <si>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</si>
  <si>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</si>
  <si>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</si>
  <si>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</si>
  <si>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</si>
  <si>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</si>
  <si>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</si>
  <si>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</si>
  <si>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</si>
  <si>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</si>
  <si>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</si>
  <si>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</si>
  <si>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</si>
  <si>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</si>
  <si>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</si>
  <si>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</si>
  <si>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</si>
  <si>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</si>
  <si>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</si>
  <si>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</si>
  <si>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</si>
  <si>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</si>
  <si>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</si>
  <si>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</si>
  <si>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</si>
  <si>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</si>
  <si>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</si>
  <si>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</si>
  <si>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</si>
  <si>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</si>
  <si>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</si>
  <si>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</si>
  <si>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</si>
  <si>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</si>
  <si>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</si>
  <si>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</si>
  <si>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</si>
  <si>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</si>
  <si>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</si>
  <si>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</si>
  <si>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</si>
  <si>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</si>
  <si>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</si>
  <si>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</si>
  <si>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</si>
  <si>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</si>
  <si>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</si>
  <si>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</si>
  <si>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</si>
  <si>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</si>
  <si>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</si>
  <si>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</si>
  <si>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</si>
  <si>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</si>
  <si>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</si>
  <si>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</si>
  <si>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</si>
  <si>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</si>
  <si>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</si>
  <si>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</si>
  <si>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</si>
  <si>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</si>
  <si>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</si>
  <si>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</si>
  <si>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</si>
  <si>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</si>
  <si>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</si>
  <si>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</si>
  <si>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</si>
  <si>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</si>
  <si>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</si>
  <si>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</si>
  <si>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</si>
  <si>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</si>
  <si>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</si>
  <si>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</si>
  <si>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</si>
  <si>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</si>
  <si>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</si>
  <si>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</si>
  <si>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</si>
  <si>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</si>
  <si>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</si>
  <si>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</si>
  <si>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</si>
  <si>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</si>
  <si>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</si>
  <si>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</si>
  <si>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</si>
  <si>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</si>
  <si>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</si>
  <si>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</si>
  <si>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</si>
  <si>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</si>
  <si>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</si>
  <si>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</si>
  <si>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</si>
  <si>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</si>
  <si>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</si>
  <si>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</si>
  <si>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</si>
  <si>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</si>
  <si>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</si>
  <si>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</si>
  <si>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</si>
  <si>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</si>
  <si>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</si>
  <si>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</si>
  <si>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</si>
  <si>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</si>
  <si>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</si>
  <si>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</si>
  <si>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</si>
  <si>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</si>
  <si>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</si>
  <si>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</si>
  <si>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</si>
  <si>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</si>
  <si>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</si>
  <si>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</si>
  <si>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</si>
  <si>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</si>
  <si>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</si>
  <si>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</si>
  <si>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</si>
  <si>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</si>
  <si>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</si>
  <si>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</si>
  <si>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</si>
  <si>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</si>
  <si>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</si>
  <si>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</si>
  <si>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</si>
  <si>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</si>
  <si>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</si>
  <si>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</si>
  <si>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</si>
  <si>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</si>
  <si>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</si>
  <si>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</si>
  <si>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</si>
  <si>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</si>
  <si>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</si>
  <si>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</si>
  <si>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</si>
  <si>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</si>
  <si>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</si>
  <si>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</si>
  <si>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</si>
  <si>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</si>
  <si>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</si>
  <si>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</si>
  <si>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</si>
  <si>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</si>
  <si>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</si>
  <si>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</si>
  <si>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</si>
  <si>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</si>
  <si>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</si>
  <si>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</si>
  <si>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</si>
  <si>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</si>
  <si>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</si>
  <si>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</si>
  <si>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</si>
  <si>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</si>
  <si>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</si>
  <si>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</si>
  <si>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</si>
  <si>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</si>
  <si>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</si>
  <si>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</si>
  <si>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</si>
  <si>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</si>
  <si>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</si>
  <si>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</si>
  <si>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</si>
  <si>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</si>
  <si>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</si>
  <si>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</si>
  <si>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</si>
  <si>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</si>
  <si>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</si>
  <si>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</si>
  <si>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</si>
  <si>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</si>
  <si>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</si>
  <si>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</si>
  <si>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</si>
  <si>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</si>
  <si>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</si>
  <si>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</si>
  <si>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</si>
  <si>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</si>
  <si>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</si>
  <si>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</si>
  <si>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</si>
  <si>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</si>
  <si>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</si>
  <si>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</si>
  <si>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</si>
  <si>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</si>
  <si>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</si>
  <si>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</si>
  <si>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</si>
  <si>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</si>
  <si>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</si>
  <si>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</si>
  <si>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</si>
  <si>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</si>
  <si>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</si>
  <si>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</si>
  <si>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</si>
  <si>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</si>
  <si>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</si>
  <si>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</si>
  <si>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</si>
  <si>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</si>
  <si>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</si>
  <si>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</si>
  <si>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</si>
  <si>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</si>
  <si>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</si>
  <si>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</si>
  <si>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</si>
  <si>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</si>
  <si>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</si>
  <si>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</si>
  <si>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</si>
  <si>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</si>
  <si>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</si>
  <si>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</si>
  <si>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</si>
  <si>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</si>
  <si>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</si>
  <si>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</si>
  <si>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</si>
  <si>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</si>
  <si>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</si>
  <si>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</si>
  <si>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</si>
  <si>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</si>
  <si>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</si>
  <si>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</si>
  <si>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</si>
  <si>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</si>
  <si>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</si>
  <si>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</si>
  <si>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</si>
  <si>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</si>
  <si>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</si>
  <si>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</si>
  <si>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</si>
  <si>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</si>
  <si>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</si>
  <si>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</si>
  <si>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</si>
  <si>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</si>
  <si>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</si>
  <si>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</si>
  <si>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</si>
  <si>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</si>
  <si>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</si>
  <si>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</si>
  <si>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</si>
  <si>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</si>
  <si>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</si>
  <si>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</si>
  <si>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</si>
  <si>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</si>
  <si>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</si>
  <si>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</si>
  <si>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</si>
  <si>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</si>
  <si>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</si>
  <si>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</si>
  <si>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</si>
  <si>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</si>
  <si>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</si>
  <si>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</si>
  <si>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</si>
  <si>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</si>
  <si>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</si>
  <si>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</si>
  <si>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</si>
  <si>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</si>
  <si>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</si>
  <si>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</si>
  <si>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</si>
  <si>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</si>
  <si>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</si>
  <si>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</si>
  <si>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</si>
  <si>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</si>
  <si>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</si>
  <si>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</si>
  <si>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</si>
  <si>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</si>
  <si>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</si>
  <si>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</si>
  <si>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</si>
  <si>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</si>
  <si>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</si>
  <si>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</si>
  <si>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</si>
  <si>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</si>
  <si>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</si>
  <si>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</si>
  <si>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</si>
  <si>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</si>
  <si>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</si>
  <si>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</si>
  <si>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</si>
  <si>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</si>
  <si>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</si>
  <si>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</si>
  <si>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</si>
  <si>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</si>
  <si>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</si>
  <si>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</si>
  <si>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</si>
  <si>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</si>
  <si>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</si>
  <si>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</si>
  <si>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</si>
  <si>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</si>
  <si>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</si>
  <si>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</si>
  <si>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</si>
  <si>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</si>
  <si>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</si>
  <si>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</si>
  <si>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</si>
  <si>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</si>
  <si>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</si>
  <si>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</si>
  <si>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</si>
  <si>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</si>
  <si>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</si>
  <si>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</si>
  <si>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</si>
  <si>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</si>
  <si>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</si>
  <si>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</si>
  <si>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</si>
  <si>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</si>
  <si>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</si>
  <si>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</si>
  <si>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</si>
  <si>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</si>
  <si>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</si>
  <si>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</si>
  <si>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</si>
  <si>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</si>
  <si>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</si>
  <si>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</si>
  <si>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</si>
  <si>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</si>
  <si>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</si>
  <si>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</si>
  <si>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</si>
  <si>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</si>
  <si>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</si>
  <si>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</si>
  <si>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</si>
  <si>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</si>
  <si>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</si>
  <si>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</si>
  <si>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</si>
  <si>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</si>
  <si>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</si>
  <si>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</si>
  <si>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</si>
  <si>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</si>
  <si>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</si>
  <si>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</si>
  <si>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</si>
  <si>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</si>
  <si>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</si>
  <si>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</si>
  <si>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</si>
  <si>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</si>
  <si>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</si>
  <si>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</si>
  <si>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</si>
  <si>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</si>
  <si>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</si>
  <si>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</si>
  <si>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</si>
  <si>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</si>
  <si>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</si>
  <si>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</si>
  <si>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</si>
  <si>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</si>
  <si>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</si>
  <si>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</si>
  <si>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</si>
  <si>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</si>
  <si>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</si>
  <si>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</si>
  <si>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</si>
  <si>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</si>
  <si>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</si>
  <si>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</si>
  <si>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</si>
  <si>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</si>
  <si>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</si>
  <si>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</si>
  <si>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</si>
  <si>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</si>
  <si>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</si>
  <si>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</si>
  <si>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</si>
  <si>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</si>
  <si>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</si>
  <si>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</si>
  <si>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</si>
  <si>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</si>
  <si>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</si>
  <si>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</si>
  <si>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</si>
  <si>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</si>
  <si>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</si>
  <si>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</si>
  <si>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</si>
  <si>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</si>
  <si>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</si>
  <si>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</si>
  <si>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</si>
  <si>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</si>
  <si>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</si>
  <si>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</si>
  <si>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</si>
  <si>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</si>
  <si>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</si>
  <si>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</si>
  <si>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</si>
  <si>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</si>
  <si>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</si>
  <si>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</si>
  <si>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</si>
  <si>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</si>
  <si>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</si>
  <si>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</si>
  <si>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</si>
  <si>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</si>
  <si>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</si>
  <si>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</si>
  <si>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</si>
  <si>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</si>
  <si>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</si>
  <si>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</si>
  <si>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</si>
  <si>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</si>
  <si>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</si>
  <si>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</si>
  <si>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</si>
  <si>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</si>
  <si>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</si>
  <si>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</si>
  <si>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</si>
  <si>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</si>
  <si>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</si>
  <si>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</si>
  <si>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</si>
  <si>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</si>
  <si>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</si>
  <si>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</si>
  <si>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</si>
  <si>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</si>
  <si>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</si>
  <si>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</si>
  <si>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</si>
  <si>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</si>
  <si>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</si>
  <si>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</si>
  <si>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</si>
  <si>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</si>
  <si>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</si>
  <si>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</si>
  <si>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</si>
  <si>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</si>
  <si>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</si>
  <si>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</si>
  <si>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</si>
  <si>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</si>
  <si>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</si>
  <si>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</si>
  <si>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</si>
  <si>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</si>
  <si>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</si>
  <si>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</si>
  <si>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</si>
  <si>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</si>
  <si>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</si>
  <si>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</si>
  <si>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</si>
  <si>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</si>
  <si>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</si>
  <si>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</si>
  <si>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</si>
  <si>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</si>
  <si>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</si>
  <si>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</si>
  <si>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</si>
  <si>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</si>
  <si>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</si>
  <si>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</si>
  <si>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</si>
  <si>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</si>
  <si>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</si>
  <si>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</si>
  <si>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</si>
  <si>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</si>
  <si>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</si>
  <si>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</si>
  <si>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</si>
  <si>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</si>
  <si>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</si>
  <si>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</si>
  <si>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</si>
  <si>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</si>
  <si>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</si>
  <si>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</si>
  <si>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</si>
  <si>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</si>
  <si>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</si>
  <si>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</si>
  <si>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</si>
  <si>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</si>
  <si>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</si>
  <si>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</si>
  <si>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</si>
  <si>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</si>
  <si>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</si>
  <si>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</si>
  <si>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</si>
  <si>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</si>
  <si>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</si>
  <si>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</si>
  <si>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</si>
  <si>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</si>
  <si>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</si>
  <si>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</si>
  <si>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</si>
  <si>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</si>
  <si>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</si>
  <si>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</si>
  <si>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</si>
  <si>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</si>
  <si>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</si>
  <si>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</si>
  <si>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</si>
  <si>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</si>
  <si>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</si>
  <si>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</si>
  <si>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</si>
  <si>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</si>
  <si>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</si>
  <si>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</si>
  <si>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</si>
  <si>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</si>
  <si>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</si>
  <si>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</si>
  <si>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</si>
  <si>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</si>
  <si>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</si>
  <si>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</si>
  <si>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</si>
  <si>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</si>
  <si>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</si>
  <si>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</si>
  <si>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</si>
  <si>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</si>
  <si>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</si>
  <si>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</si>
  <si>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</si>
  <si>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</si>
  <si>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</si>
  <si>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</si>
  <si>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</si>
  <si>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</si>
  <si>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</si>
  <si>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</si>
  <si>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</si>
  <si>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</si>
  <si>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</si>
  <si>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</si>
  <si>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</si>
  <si>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</si>
  <si>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</si>
  <si>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</si>
  <si>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</si>
  <si>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</si>
  <si>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</si>
  <si>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</si>
  <si>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</si>
  <si>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</si>
  <si>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</si>
  <si>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</si>
  <si>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</si>
  <si>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</si>
  <si>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</si>
  <si>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</si>
  <si>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</si>
  <si>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</si>
  <si>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</si>
  <si>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</si>
  <si>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</si>
  <si>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</si>
  <si>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</si>
  <si>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</si>
  <si>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</si>
  <si>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</si>
  <si>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</si>
  <si>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</si>
  <si>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</si>
  <si>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</si>
  <si>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</si>
  <si>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</si>
  <si>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</si>
  <si>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</si>
  <si>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</si>
  <si>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</si>
  <si>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</si>
  <si>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</si>
  <si>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</si>
  <si>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</si>
  <si>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</si>
  <si>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</si>
  <si>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</si>
  <si>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</si>
  <si>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</si>
  <si>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</si>
  <si>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</si>
  <si>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</si>
  <si>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</si>
  <si>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</si>
  <si>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</si>
  <si>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</si>
  <si>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</si>
  <si>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</si>
  <si>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</si>
  <si>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</si>
  <si>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</si>
  <si>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</si>
  <si>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</si>
  <si>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</si>
  <si>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</si>
  <si>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</si>
  <si>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</si>
  <si>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</si>
  <si>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</si>
  <si>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</si>
  <si>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</si>
  <si>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</si>
  <si>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</si>
  <si>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</si>
  <si>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</si>
  <si>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</si>
  <si>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</si>
  <si>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</si>
  <si>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</si>
  <si>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</si>
  <si>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</si>
  <si>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</si>
  <si>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</si>
  <si>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</si>
  <si>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</si>
  <si>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</si>
  <si>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</si>
  <si>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</si>
  <si>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</si>
  <si>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</si>
  <si>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</si>
  <si>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</si>
  <si>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</si>
  <si>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</si>
  <si>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</si>
  <si>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</si>
  <si>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</si>
  <si>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</si>
  <si>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</si>
  <si>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</si>
  <si>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</si>
  <si>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</si>
  <si>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</si>
  <si>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</si>
  <si>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</si>
  <si>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</si>
  <si>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</si>
  <si>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</si>
  <si>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</si>
  <si>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</si>
  <si>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</si>
  <si>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</si>
  <si>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</si>
  <si>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</si>
  <si>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</si>
  <si>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</si>
  <si>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</si>
  <si>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</si>
  <si>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</si>
  <si>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</si>
  <si>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</si>
  <si>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</si>
  <si>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</si>
  <si>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</si>
  <si>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</si>
  <si>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</si>
  <si>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</si>
  <si>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</si>
  <si>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</si>
  <si>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</si>
  <si>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</si>
  <si>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</si>
  <si>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</si>
  <si>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</si>
  <si>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</si>
  <si>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</si>
  <si>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</si>
  <si>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</si>
  <si>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</si>
  <si>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</si>
  <si>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</si>
  <si>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</si>
  <si>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</si>
  <si>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</si>
  <si>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</si>
  <si>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</si>
  <si>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</si>
  <si>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</si>
  <si>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</si>
  <si>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</si>
  <si>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</si>
  <si>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</si>
  <si>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</si>
  <si>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</si>
  <si>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</si>
  <si>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</si>
  <si>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</si>
  <si>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</si>
  <si>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</si>
  <si>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</si>
  <si>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</si>
  <si>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</si>
  <si>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</si>
  <si>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</si>
  <si>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</si>
  <si>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</si>
  <si>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</si>
  <si>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</si>
  <si>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</si>
  <si>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</si>
  <si>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</si>
  <si>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</si>
  <si>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</si>
  <si>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</si>
  <si>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</si>
  <si>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</si>
  <si>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</si>
  <si>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</si>
  <si>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</si>
  <si>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</si>
  <si>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</si>
  <si>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</si>
  <si>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</si>
  <si>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</si>
  <si>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</si>
  <si>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</si>
  <si>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</si>
  <si>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</si>
  <si>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</si>
  <si>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</si>
  <si>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</si>
  <si>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</si>
  <si>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</si>
  <si>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</si>
  <si>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</si>
  <si>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</si>
  <si>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</si>
  <si>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</si>
  <si>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</si>
  <si>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</si>
  <si>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</si>
  <si>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</si>
  <si>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</si>
  <si>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</si>
  <si>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</si>
  <si>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</si>
  <si>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</si>
  <si>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</si>
  <si>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</si>
  <si>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</si>
  <si>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</si>
  <si>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</si>
  <si>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</si>
  <si>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</si>
  <si>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</si>
  <si>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</si>
  <si>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</si>
  <si>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</si>
  <si>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</si>
  <si>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</si>
  <si>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</si>
  <si>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</si>
  <si>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</si>
  <si>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</si>
  <si>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</si>
  <si>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</si>
  <si>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</si>
  <si>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</si>
  <si>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</si>
  <si>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</si>
  <si>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</si>
  <si>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</si>
  <si>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</si>
  <si>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</si>
  <si>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</si>
  <si>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</si>
  <si>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</si>
  <si>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</si>
  <si>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</si>
  <si>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</si>
  <si>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</si>
  <si>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</si>
  <si>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</si>
  <si>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</si>
  <si>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</si>
  <si>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</si>
  <si>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</si>
  <si>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</si>
  <si>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</si>
  <si>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</si>
  <si>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</si>
  <si>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</si>
  <si>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</si>
  <si>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</si>
  <si>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</si>
  <si>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</si>
  <si>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</si>
  <si>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</si>
  <si>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</si>
  <si>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</si>
  <si>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</si>
  <si>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</si>
  <si>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</si>
  <si>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</si>
  <si>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</si>
  <si>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</si>
  <si>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</si>
  <si>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</si>
  <si>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</si>
  <si>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</si>
  <si>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</si>
  <si>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</si>
  <si>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</si>
  <si>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</si>
  <si>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</si>
  <si>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</si>
  <si>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</si>
  <si>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</si>
  <si>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</si>
  <si>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</si>
  <si>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</si>
  <si>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</si>
  <si>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</si>
  <si>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</si>
  <si>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</si>
  <si>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</si>
  <si>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</si>
  <si>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</si>
  <si>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</si>
  <si>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</si>
  <si>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</si>
  <si>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</si>
  <si>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</si>
  <si>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</si>
  <si>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</si>
  <si>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</si>
  <si>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</si>
  <si>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</si>
  <si>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</si>
  <si>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</si>
  <si>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</si>
  <si>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</si>
  <si>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</si>
  <si>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</si>
  <si>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</si>
  <si>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</si>
  <si>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</si>
  <si>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</si>
  <si>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</si>
  <si>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</si>
  <si>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</si>
  <si>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</si>
  <si>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</si>
  <si>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</si>
  <si>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</si>
  <si>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</si>
  <si>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</si>
  <si>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</si>
  <si>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</si>
  <si>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</si>
  <si>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</si>
  <si>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</si>
  <si>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</si>
  <si>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</si>
  <si>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</si>
  <si>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</si>
  <si>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</si>
  <si>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</si>
  <si>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</si>
  <si>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</si>
  <si>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</si>
  <si>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</si>
  <si>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</si>
  <si>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</si>
  <si>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</si>
  <si>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</si>
  <si>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</si>
  <si>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</si>
  <si>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</si>
  <si>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</si>
  <si>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</si>
  <si>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</si>
  <si>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</si>
  <si>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</si>
  <si>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</si>
  <si>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</si>
  <si>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</si>
  <si>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</si>
  <si>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</si>
  <si>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</si>
  <si>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</si>
  <si>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</si>
  <si>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</si>
  <si>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</si>
  <si>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</si>
  <si>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</si>
  <si>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</si>
  <si>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</si>
  <si>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</si>
  <si>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</si>
  <si>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</si>
  <si>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</si>
  <si>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</si>
  <si>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</si>
  <si>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</si>
  <si>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</si>
  <si>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</si>
  <si>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</si>
  <si>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</si>
  <si>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</si>
  <si>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</si>
  <si>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</si>
  <si>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</si>
  <si>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</si>
  <si>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</si>
  <si>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</si>
  <si>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</si>
  <si>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</si>
  <si>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</si>
  <si>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</si>
  <si>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</si>
  <si>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</si>
  <si>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</si>
  <si>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</si>
  <si>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</si>
  <si>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</si>
  <si>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</si>
  <si>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</si>
  <si>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</si>
  <si>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</si>
  <si>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</si>
  <si>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</si>
  <si>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</si>
  <si>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</si>
  <si>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</si>
  <si>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</si>
  <si>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</si>
  <si>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</si>
  <si>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</si>
  <si>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</si>
  <si>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</si>
  <si>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</si>
  <si>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</si>
  <si>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</si>
  <si>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</si>
  <si>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</si>
  <si>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</si>
  <si>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</si>
  <si>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</si>
  <si>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</si>
  <si>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</si>
  <si>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</si>
  <si>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</si>
  <si>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</si>
  <si>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</si>
  <si>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</si>
  <si>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</si>
  <si>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</si>
  <si>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</si>
  <si>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</si>
  <si>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</si>
  <si>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</si>
  <si>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</si>
  <si>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</si>
  <si>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</si>
  <si>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</si>
  <si>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</si>
  <si>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</si>
  <si>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</si>
  <si>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</si>
  <si>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</si>
  <si>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</si>
  <si>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</si>
  <si>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</si>
  <si>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</si>
  <si>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</si>
  <si>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</si>
  <si>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</si>
  <si>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</si>
  <si>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</si>
  <si>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</si>
  <si>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</si>
  <si>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</si>
  <si>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</si>
  <si>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</si>
  <si>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</si>
  <si>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</si>
  <si>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</si>
  <si>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</si>
  <si>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</si>
  <si>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</si>
  <si>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</si>
  <si>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</si>
  <si>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</si>
  <si>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</si>
  <si>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</si>
  <si>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</si>
  <si>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</si>
  <si>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</si>
  <si>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</si>
  <si>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</si>
  <si>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</si>
  <si>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</si>
  <si>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</si>
  <si>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</si>
  <si>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</si>
  <si>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</si>
  <si>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</si>
  <si>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</si>
  <si>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</si>
  <si>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</si>
  <si>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</si>
  <si>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</si>
  <si>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</si>
  <si>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</si>
  <si>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</si>
  <si>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</si>
  <si>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</si>
  <si>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</si>
  <si>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</si>
  <si>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</si>
  <si>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</si>
  <si>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</si>
  <si>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</si>
  <si>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</si>
  <si>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</si>
  <si>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</si>
  <si>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</si>
  <si>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</si>
  <si>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</si>
  <si>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</si>
  <si>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</si>
  <si>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</si>
  <si>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</si>
  <si>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</si>
  <si>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</si>
  <si>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</si>
  <si>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</si>
  <si>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</si>
  <si>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</si>
  <si>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</si>
  <si>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</si>
  <si>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</si>
  <si>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</si>
  <si>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</si>
  <si>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</si>
  <si>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</si>
  <si>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</si>
  <si>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</si>
  <si>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</si>
  <si>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</si>
  <si>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</si>
  <si>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</si>
  <si>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</si>
  <si>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</si>
  <si>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</si>
  <si>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</si>
  <si>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</si>
  <si>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</si>
  <si>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</si>
  <si>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</si>
  <si>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</si>
  <si>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</si>
  <si>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</si>
  <si>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</si>
  <si>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</si>
  <si>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</si>
  <si>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</si>
  <si>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</si>
  <si>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</si>
  <si>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</si>
  <si>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</si>
  <si>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</si>
  <si>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</si>
  <si>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</si>
  <si>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</si>
  <si>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</si>
  <si>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</si>
  <si>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</si>
  <si>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</si>
  <si>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</si>
  <si>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</si>
  <si>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</si>
  <si>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</si>
  <si>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</si>
  <si>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</si>
  <si>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</si>
  <si>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</si>
  <si>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</si>
  <si>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</si>
  <si>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</si>
  <si>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</si>
  <si>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</si>
  <si>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</si>
  <si>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</si>
  <si>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</si>
  <si>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</si>
  <si>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</si>
  <si>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</si>
  <si>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</si>
  <si>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</si>
  <si>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</si>
  <si>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</si>
  <si>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</si>
  <si>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</si>
  <si>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</si>
  <si>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</si>
  <si>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</si>
  <si>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</si>
  <si>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</si>
  <si>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</si>
  <si>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</si>
  <si>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</si>
  <si>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</si>
  <si>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</si>
  <si>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</si>
  <si>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</si>
  <si>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</si>
  <si>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</si>
  <si>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</si>
  <si>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</si>
  <si>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</si>
  <si>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</si>
  <si>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</si>
  <si>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</si>
  <si>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</si>
  <si>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</si>
  <si>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</si>
  <si>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</si>
  <si>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</si>
  <si>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</si>
  <si>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</si>
  <si>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</si>
  <si>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</si>
  <si>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</si>
  <si>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</si>
  <si>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</si>
  <si>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</si>
  <si>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</si>
  <si>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</si>
  <si>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</si>
  <si>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</si>
  <si>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</si>
  <si>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</si>
  <si>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</si>
  <si>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</si>
  <si>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</si>
  <si>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</si>
  <si>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</si>
  <si>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</si>
  <si>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</si>
  <si>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</si>
  <si>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</si>
  <si>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</si>
  <si>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</si>
  <si>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</si>
  <si>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</si>
  <si>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</si>
  <si>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</si>
  <si>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</si>
  <si>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</si>
  <si>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</si>
  <si>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</si>
  <si>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</si>
  <si>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</si>
  <si>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</si>
  <si>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</si>
  <si>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</si>
  <si>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</si>
  <si>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</si>
  <si>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</si>
  <si>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</si>
  <si>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</si>
  <si>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</si>
  <si>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</si>
  <si>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</si>
  <si>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</si>
  <si>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</si>
  <si>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</si>
  <si>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</si>
  <si>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</si>
  <si>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</si>
  <si>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</si>
  <si>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</si>
  <si>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</si>
  <si>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</si>
  <si>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</si>
  <si>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</si>
  <si>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</si>
  <si>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</si>
  <si>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</si>
  <si>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</si>
  <si>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</si>
  <si>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</si>
  <si>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</si>
  <si>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</si>
  <si>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</si>
  <si>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</si>
  <si>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</si>
  <si>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</si>
  <si>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</si>
  <si>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</si>
  <si>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</si>
  <si>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</si>
  <si>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</si>
  <si>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</si>
  <si>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</si>
  <si>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</si>
  <si>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</si>
  <si>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</si>
  <si>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</si>
  <si>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</si>
  <si>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</si>
  <si>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</si>
  <si>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</si>
  <si>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</si>
  <si>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</si>
  <si>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</si>
  <si>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</si>
  <si>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</si>
  <si>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</si>
  <si>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</si>
  <si>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</si>
  <si>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</si>
  <si>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</si>
  <si>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</si>
  <si>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</si>
  <si>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</si>
  <si>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</si>
  <si>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</si>
  <si>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</si>
  <si>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</si>
  <si>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</si>
  <si>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</si>
  <si>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</si>
  <si>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</si>
  <si>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</si>
  <si>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</si>
  <si>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</si>
  <si>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</si>
  <si>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</si>
  <si>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</si>
  <si>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</si>
  <si>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</si>
  <si>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</si>
  <si>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</si>
  <si>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</si>
  <si>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</si>
  <si>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</si>
  <si>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</si>
  <si>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</si>
  <si>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</si>
  <si>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</si>
  <si>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</si>
  <si>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</si>
  <si>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</si>
  <si>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</si>
  <si>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</si>
  <si>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</si>
  <si>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</si>
  <si>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</si>
  <si>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</si>
  <si>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</si>
  <si>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</si>
  <si>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</si>
  <si>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</si>
  <si>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</si>
  <si>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</si>
  <si>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</si>
  <si>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</si>
  <si>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</si>
  <si>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</si>
  <si>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</si>
  <si>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</si>
  <si>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</si>
  <si>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</si>
  <si>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</si>
  <si>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</si>
  <si>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</si>
  <si>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</si>
  <si>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</si>
  <si>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</si>
  <si>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</si>
  <si>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</si>
  <si>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</si>
  <si>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</si>
  <si>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</si>
  <si>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</si>
  <si>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</si>
  <si>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</si>
  <si>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</si>
  <si>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</si>
  <si>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</si>
  <si>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</si>
  <si>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</si>
  <si>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</si>
  <si>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</si>
  <si>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</si>
  <si>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</si>
  <si>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</si>
  <si>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</si>
  <si>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</si>
  <si>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</si>
  <si>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</si>
  <si>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</si>
  <si>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</si>
  <si>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</si>
  <si>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</si>
  <si>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</si>
  <si>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</si>
  <si>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</si>
  <si>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</si>
  <si>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</si>
  <si>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</si>
  <si>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</si>
  <si>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</si>
  <si>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</si>
  <si>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</si>
  <si>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</si>
  <si>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</si>
  <si>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</si>
  <si>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</si>
  <si>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</si>
  <si>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</si>
  <si>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</si>
  <si>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</si>
  <si>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</si>
  <si>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</si>
  <si>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</si>
  <si>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</si>
  <si>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</si>
  <si>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</si>
  <si>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</si>
  <si>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</si>
  <si>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</si>
  <si>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</si>
  <si>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</si>
  <si>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</si>
  <si>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</si>
  <si>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</si>
  <si>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</si>
  <si>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</si>
  <si>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</si>
  <si>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</si>
  <si>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</si>
  <si>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</si>
  <si>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</si>
  <si>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</si>
  <si>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</si>
  <si>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</si>
  <si>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</si>
  <si>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</si>
  <si>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</si>
  <si>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</si>
  <si>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</si>
  <si>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</si>
  <si>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</si>
  <si>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</si>
  <si>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</si>
  <si>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</si>
  <si>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</si>
  <si>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</si>
  <si>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</si>
  <si>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</si>
  <si>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</si>
  <si>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</si>
  <si>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</si>
  <si>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</si>
  <si>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</si>
  <si>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</si>
  <si>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</si>
  <si>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</si>
  <si>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</si>
  <si>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</si>
  <si>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</si>
  <si>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</si>
  <si>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</si>
  <si>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</si>
  <si>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</si>
  <si>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</si>
  <si>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</si>
  <si>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</si>
  <si>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</si>
  <si>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</si>
  <si>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</si>
  <si>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</si>
  <si>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</si>
  <si>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</si>
  <si>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</si>
  <si>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</si>
  <si>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</si>
  <si>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</si>
  <si>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</si>
  <si>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</si>
  <si>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</si>
  <si>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</si>
  <si>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</si>
  <si>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</si>
  <si>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</si>
  <si>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</si>
  <si>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</si>
  <si>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</si>
  <si>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</si>
  <si>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</si>
  <si>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</si>
  <si>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</si>
  <si>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</si>
  <si>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</si>
  <si>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</si>
  <si>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</si>
  <si>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</si>
  <si>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</si>
  <si>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</si>
  <si>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</si>
  <si>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</si>
  <si>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</si>
  <si>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</si>
  <si>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</si>
  <si>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</si>
  <si>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</si>
  <si>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</si>
  <si>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</si>
  <si>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</si>
  <si>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</si>
  <si>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</si>
  <si>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</si>
  <si>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</si>
  <si>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</si>
  <si>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</si>
  <si>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</si>
  <si>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</si>
  <si>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</si>
  <si>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</si>
  <si>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</si>
  <si>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</si>
  <si>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</si>
  <si>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</si>
  <si>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</si>
  <si>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</si>
  <si>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</si>
  <si>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</si>
  <si>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</si>
  <si>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</si>
  <si>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</si>
  <si>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</si>
  <si>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</si>
  <si>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</si>
  <si>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</si>
  <si>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</si>
  <si>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</si>
  <si>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</si>
  <si>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</si>
  <si>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</si>
  <si>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</si>
  <si>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</si>
  <si>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</si>
  <si>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</si>
  <si>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</si>
  <si>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</si>
  <si>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</si>
  <si>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</si>
  <si>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</si>
  <si>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</si>
  <si>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</si>
  <si>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</si>
  <si>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</si>
  <si>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</si>
  <si>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</si>
  <si>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</si>
  <si>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</si>
  <si>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</si>
  <si>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</si>
  <si>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</si>
  <si>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</si>
  <si>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</si>
  <si>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</si>
  <si>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</si>
  <si>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</si>
  <si>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</si>
  <si>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</si>
  <si>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</si>
  <si>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</si>
  <si>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</si>
  <si>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</si>
  <si>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</si>
  <si>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</si>
  <si>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</si>
  <si>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</si>
  <si>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</si>
  <si>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</si>
  <si>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</si>
  <si>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</si>
  <si>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</si>
  <si>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</si>
  <si>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</si>
  <si>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</si>
  <si>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</si>
  <si>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</si>
  <si>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</si>
  <si>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</si>
  <si>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</si>
  <si>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</si>
  <si>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</si>
  <si>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</si>
  <si>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</si>
  <si>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</si>
  <si>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</si>
  <si>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</si>
  <si>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</si>
  <si>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</si>
  <si>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</si>
  <si>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</si>
  <si>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</si>
  <si>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</si>
  <si>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</si>
  <si>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</si>
  <si>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</si>
  <si>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</si>
  <si>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</si>
  <si>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</si>
  <si>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</si>
  <si>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</si>
  <si>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</si>
  <si>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</si>
  <si>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</si>
  <si>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</si>
  <si>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</si>
  <si>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</si>
  <si>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</si>
  <si>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</si>
  <si>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</si>
  <si>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</si>
  <si>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</si>
  <si>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</si>
  <si>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</si>
  <si>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</si>
  <si>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</si>
  <si>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</si>
  <si>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</si>
  <si>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</si>
  <si>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</si>
  <si>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</si>
  <si>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</si>
  <si>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</si>
  <si>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</si>
  <si>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</si>
  <si>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</si>
  <si>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</si>
  <si>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</si>
  <si>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</si>
  <si>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</si>
  <si>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</si>
  <si>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</si>
  <si>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</si>
  <si>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</si>
  <si>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</si>
  <si>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</si>
  <si>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</si>
  <si>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</si>
  <si>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</si>
  <si>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</si>
  <si>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</si>
  <si>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</si>
  <si>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</si>
  <si>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</si>
  <si>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</si>
  <si>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</si>
  <si>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</si>
  <si>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</si>
  <si>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</si>
  <si>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</si>
  <si>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</si>
  <si>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</si>
  <si>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</si>
  <si>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</si>
  <si>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</si>
  <si>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</si>
  <si>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</si>
  <si>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</si>
  <si>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</si>
  <si>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</si>
  <si>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</si>
  <si>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</si>
  <si>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</si>
  <si>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</si>
  <si>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</si>
  <si>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</si>
  <si>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</si>
  <si>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</si>
  <si>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</si>
  <si>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</si>
  <si>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</si>
  <si>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</si>
  <si>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</si>
  <si>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</si>
  <si>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</si>
  <si>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</si>
  <si>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</si>
  <si>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</si>
  <si>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</si>
  <si>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</si>
  <si>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</si>
  <si>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</si>
  <si>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</si>
  <si>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</si>
  <si>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</si>
  <si>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</si>
  <si>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</si>
  <si>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</si>
  <si>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</si>
  <si>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</si>
  <si>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</si>
  <si>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</si>
  <si>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</si>
  <si>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</si>
  <si>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</si>
  <si>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</si>
  <si>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</si>
  <si>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</si>
  <si>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</si>
  <si>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</si>
  <si>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</si>
  <si>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</si>
  <si>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</si>
  <si>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</si>
  <si>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</si>
  <si>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</si>
  <si>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</si>
  <si>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</si>
  <si>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</si>
  <si>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</si>
  <si>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</si>
  <si>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</si>
  <si>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</si>
  <si>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</si>
  <si>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</si>
  <si>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</si>
  <si>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</si>
  <si>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</si>
  <si>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</si>
  <si>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</si>
  <si>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</si>
  <si>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</si>
  <si>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</si>
  <si>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</si>
  <si>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</si>
  <si>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</si>
  <si>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</si>
  <si>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</si>
  <si>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</si>
  <si>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</si>
  <si>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</si>
  <si>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</si>
  <si>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</si>
  <si>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</si>
  <si>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</si>
  <si>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</si>
  <si>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</si>
  <si>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</si>
  <si>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</si>
  <si>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</si>
  <si>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</si>
  <si>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</si>
  <si>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</si>
  <si>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</si>
  <si>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</si>
  <si>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</si>
  <si>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</si>
  <si>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</si>
  <si>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</si>
  <si>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</si>
  <si>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</si>
  <si>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</si>
  <si>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</si>
  <si>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</si>
  <si>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</si>
  <si>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</si>
  <si>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</si>
  <si>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</si>
  <si>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</si>
  <si>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</si>
  <si>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</si>
  <si>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</si>
  <si>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</si>
  <si>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</si>
  <si>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</si>
  <si>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</si>
  <si>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</si>
  <si>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</si>
  <si>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</si>
  <si>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</si>
  <si>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</si>
  <si>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</si>
  <si>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</si>
  <si>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</si>
  <si>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</si>
  <si>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</si>
  <si>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</si>
  <si>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</si>
  <si>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</si>
  <si>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</si>
  <si>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</si>
  <si>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</si>
  <si>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</si>
  <si>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</si>
  <si>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</si>
  <si>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</si>
  <si>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</si>
  <si>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</si>
  <si>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</si>
  <si>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</si>
  <si>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</si>
  <si>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</si>
  <si>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</si>
  <si>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</si>
  <si>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</si>
  <si>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</si>
  <si>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</si>
  <si>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</si>
  <si>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</si>
  <si>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</si>
  <si>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</si>
  <si>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</si>
  <si>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</si>
  <si>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</si>
  <si>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</si>
  <si>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</si>
  <si>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</si>
  <si>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</si>
  <si>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</si>
  <si>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</si>
  <si>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</si>
  <si>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</si>
  <si>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</si>
  <si>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</si>
  <si>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</si>
  <si>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</si>
  <si>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</si>
  <si>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</si>
  <si>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</si>
  <si>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</si>
  <si>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</si>
  <si>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</si>
  <si>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</si>
  <si>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</si>
  <si>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</si>
  <si>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</si>
  <si>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</si>
  <si>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</si>
  <si>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</si>
  <si>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</si>
  <si>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</si>
  <si>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</si>
  <si>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</si>
  <si>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</si>
  <si>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</si>
  <si>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</si>
  <si>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</si>
  <si>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</si>
  <si>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</si>
  <si>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</si>
  <si>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</si>
  <si>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</si>
  <si>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</si>
  <si>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</si>
  <si>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</si>
  <si>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</si>
  <si>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</si>
  <si>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</si>
  <si>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</si>
  <si>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</si>
  <si>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</si>
  <si>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</si>
  <si>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</si>
  <si>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</si>
  <si>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</si>
  <si>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</si>
  <si>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</si>
  <si>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</si>
  <si>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</si>
  <si>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</si>
  <si>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</si>
  <si>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</si>
  <si>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</si>
  <si>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</si>
  <si>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</si>
  <si>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</si>
  <si>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</si>
  <si>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</si>
  <si>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</si>
  <si>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</si>
  <si>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</si>
  <si>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</si>
  <si>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</si>
  <si>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</si>
  <si>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</si>
  <si>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</si>
  <si>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</si>
  <si>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</si>
  <si>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</si>
  <si>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</si>
  <si>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</si>
  <si>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</si>
  <si>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</si>
  <si>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</si>
  <si>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</si>
  <si>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</si>
  <si>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</si>
  <si>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</si>
  <si>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</si>
  <si>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</si>
  <si>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</si>
  <si>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</si>
  <si>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</si>
  <si>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</si>
  <si>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</si>
  <si>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</si>
  <si>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</si>
  <si>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</si>
  <si>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</si>
  <si>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</si>
  <si>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</si>
  <si>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</si>
  <si>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</si>
  <si>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</si>
  <si>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</si>
  <si>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</si>
  <si>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</si>
  <si>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</si>
  <si>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</si>
  <si>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</si>
  <si>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</si>
  <si>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</si>
  <si>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</si>
  <si>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</si>
  <si>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</si>
  <si>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</si>
  <si>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</si>
  <si>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</si>
  <si>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</si>
  <si>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</si>
  <si>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</si>
  <si>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</si>
  <si>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</si>
  <si>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</si>
  <si>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</si>
  <si>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</si>
  <si>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</si>
  <si>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</si>
  <si>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</si>
  <si>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</si>
  <si>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</si>
  <si>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</si>
  <si>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</si>
  <si>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</si>
  <si>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</si>
  <si>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</si>
  <si>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</si>
  <si>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</si>
  <si>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</si>
  <si>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</si>
  <si>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</si>
  <si>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</si>
  <si>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</si>
  <si>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</si>
  <si>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</si>
  <si>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</si>
  <si>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</si>
  <si>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</si>
  <si>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</si>
  <si>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</si>
  <si>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</si>
  <si>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</si>
  <si>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</si>
  <si>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</si>
  <si>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</si>
  <si>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</si>
  <si>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</si>
  <si>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</si>
  <si>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</si>
  <si>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</si>
  <si>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</si>
  <si>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</si>
  <si>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</si>
  <si>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</si>
  <si>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</si>
  <si>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</si>
  <si>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</si>
  <si>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</si>
  <si>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</si>
  <si>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</si>
  <si>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</si>
  <si>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</si>
  <si>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</si>
  <si>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</si>
  <si>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</si>
  <si>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</si>
  <si>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</si>
  <si>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</si>
  <si>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</si>
  <si>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</si>
  <si>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</si>
  <si>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</si>
  <si>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</si>
  <si>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</si>
  <si>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</si>
  <si>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</si>
  <si>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</si>
  <si>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</si>
  <si>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</si>
  <si>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</si>
  <si>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</si>
  <si>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</si>
  <si>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</si>
  <si>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</si>
  <si>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</si>
  <si>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</si>
  <si>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</si>
  <si>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</si>
  <si>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</si>
  <si>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</si>
  <si>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</si>
  <si>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</si>
  <si>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</si>
  <si>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</si>
  <si>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</si>
  <si>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</si>
  <si>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</si>
  <si>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</si>
  <si>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</si>
  <si>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</si>
  <si>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</si>
  <si>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</si>
  <si>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</si>
  <si>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</si>
  <si>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</si>
  <si>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</si>
  <si>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</si>
  <si>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</si>
  <si>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</si>
  <si>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</si>
  <si>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</si>
  <si>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</si>
  <si>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</si>
  <si>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</si>
  <si>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</si>
  <si>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</si>
  <si>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</si>
  <si>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</si>
  <si>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</si>
  <si>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</si>
  <si>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</si>
  <si>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</si>
  <si>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</si>
  <si>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</si>
  <si>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</si>
  <si>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</si>
  <si>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</si>
  <si>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</si>
  <si>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</si>
  <si>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</si>
  <si>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</si>
  <si>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</si>
  <si>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</si>
  <si>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</si>
  <si>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</si>
  <si>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</si>
  <si>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</si>
  <si>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</si>
  <si>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</si>
  <si>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</si>
  <si>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</si>
  <si>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</si>
  <si>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</si>
  <si>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</si>
  <si>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</si>
  <si>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</si>
  <si>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</si>
  <si>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</si>
  <si>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</si>
  <si>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</si>
  <si>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</si>
  <si>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</si>
  <si>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</si>
  <si>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</si>
  <si>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</si>
  <si>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</si>
  <si>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</si>
  <si>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</si>
  <si>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</si>
  <si>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</si>
  <si>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</si>
  <si>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</si>
  <si>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</si>
  <si>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</si>
  <si>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</si>
  <si>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</si>
  <si>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</si>
  <si>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</si>
  <si>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</si>
  <si>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</si>
  <si>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</si>
  <si>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</si>
  <si>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</si>
  <si>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</si>
  <si>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</si>
  <si>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</si>
  <si>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</si>
  <si>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</si>
  <si>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</si>
  <si>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</si>
  <si>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</si>
  <si>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</si>
  <si>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</si>
  <si>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</si>
  <si>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</si>
  <si>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</si>
  <si>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</si>
  <si>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</si>
  <si>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</si>
  <si>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</si>
  <si>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</si>
  <si>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</si>
  <si>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</si>
  <si>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</si>
  <si>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</si>
  <si>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</si>
  <si>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</si>
  <si>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</si>
  <si>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</si>
  <si>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</si>
  <si>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</si>
  <si>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</si>
  <si>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</si>
  <si>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</si>
  <si>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</si>
  <si>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</si>
  <si>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</si>
  <si>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</si>
  <si>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</si>
  <si>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</si>
  <si>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</si>
  <si>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</si>
  <si>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</si>
  <si>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</si>
  <si>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</si>
  <si>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</si>
  <si>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</si>
  <si>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</si>
  <si>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</si>
  <si>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</si>
  <si>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</si>
  <si>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</si>
  <si>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</si>
  <si>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</si>
  <si>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</si>
  <si>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</si>
  <si>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</si>
  <si>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</si>
  <si>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</si>
  <si>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</si>
  <si>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</si>
  <si>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</si>
  <si>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</si>
  <si>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</si>
  <si>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</si>
  <si>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</si>
  <si>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</si>
  <si>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</si>
  <si>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</si>
  <si>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</si>
  <si>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</si>
  <si>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</si>
  <si>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</si>
  <si>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</si>
  <si>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</si>
  <si>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</si>
  <si>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</si>
  <si>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</si>
  <si>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</si>
  <si>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</si>
  <si>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</si>
  <si>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</si>
  <si>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</si>
  <si>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</si>
  <si>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</si>
  <si>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</si>
  <si>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</si>
  <si>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</si>
  <si>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</si>
  <si>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</si>
  <si>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</si>
  <si>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</si>
  <si>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</si>
  <si>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</si>
  <si>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</si>
  <si>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</si>
  <si>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</si>
  <si>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</si>
  <si>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</si>
  <si>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</si>
  <si>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</si>
  <si>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</si>
  <si>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</si>
  <si>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</si>
  <si>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</si>
  <si>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</si>
  <si>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</si>
  <si>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</si>
  <si>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</si>
  <si>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</si>
  <si>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</si>
  <si>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</si>
  <si>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</si>
  <si>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</si>
  <si>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</si>
  <si>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</si>
  <si>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</si>
  <si>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</si>
  <si>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</si>
  <si>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</si>
  <si>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</si>
  <si>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</si>
  <si>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</si>
  <si>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</si>
  <si>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</si>
  <si>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</si>
  <si>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</si>
  <si>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</si>
  <si>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</si>
  <si>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</si>
  <si>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</si>
  <si>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</si>
  <si>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</si>
  <si>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</si>
  <si>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</si>
  <si>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</si>
  <si>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</si>
  <si>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</si>
  <si>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</si>
  <si>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</si>
  <si>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</si>
  <si>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</si>
  <si>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</si>
  <si>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</si>
  <si>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</si>
  <si>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</si>
  <si>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</si>
  <si>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</si>
  <si>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</si>
  <si>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</si>
  <si>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</si>
  <si>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</si>
  <si>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</si>
  <si>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</si>
  <si>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</si>
  <si>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</si>
  <si>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</si>
  <si>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</si>
  <si>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</si>
  <si>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</si>
  <si>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</si>
  <si>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</si>
  <si>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</si>
  <si>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</si>
  <si>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</si>
  <si>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</si>
  <si>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</si>
  <si>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</si>
  <si>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</si>
  <si>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</si>
  <si>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</si>
  <si>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</si>
  <si>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</si>
  <si>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</si>
  <si>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</si>
  <si>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</si>
  <si>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</si>
  <si>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</si>
  <si>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</si>
  <si>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</si>
  <si>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</si>
  <si>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</si>
  <si>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</si>
  <si>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</si>
  <si>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</si>
  <si>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</si>
  <si>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</si>
  <si>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</si>
  <si>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</si>
  <si>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</si>
  <si>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</si>
  <si>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</si>
  <si>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</si>
  <si>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</si>
  <si>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</si>
  <si>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</si>
  <si>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</si>
  <si>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</si>
  <si>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</si>
  <si>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</si>
  <si>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</si>
  <si>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</si>
  <si>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</si>
  <si>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</si>
  <si>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</si>
  <si>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</si>
  <si>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</si>
  <si>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</si>
  <si>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</si>
  <si>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</si>
  <si>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</si>
  <si>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</si>
  <si>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</si>
  <si>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</si>
  <si>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</si>
  <si>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</si>
  <si>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</si>
  <si>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</si>
  <si>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</si>
  <si>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</si>
  <si>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</si>
  <si>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</si>
  <si>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</si>
  <si>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</si>
  <si>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</si>
  <si>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</si>
  <si>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</si>
  <si>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</si>
  <si>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</si>
  <si>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</si>
  <si>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</si>
  <si>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</si>
  <si>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</si>
  <si>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</si>
  <si>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</si>
  <si>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</si>
  <si>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</si>
  <si>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</si>
  <si>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</si>
  <si>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</si>
  <si>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</si>
  <si>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</si>
  <si>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</si>
  <si>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</si>
  <si>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</si>
  <si>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</si>
  <si>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</si>
  <si>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</si>
  <si>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</si>
  <si>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</si>
  <si>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</si>
  <si>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</si>
  <si>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</si>
  <si>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</si>
  <si>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</si>
  <si>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</si>
  <si>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</si>
  <si>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</si>
  <si>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</si>
  <si>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</si>
  <si>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</si>
  <si>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</si>
  <si>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</si>
  <si>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</si>
  <si>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</si>
  <si>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</si>
  <si>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</si>
  <si>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</si>
  <si>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</si>
  <si>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</si>
  <si>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</si>
  <si>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</si>
  <si>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</si>
  <si>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</si>
  <si>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</si>
  <si>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</si>
  <si>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</si>
  <si>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</si>
  <si>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</si>
  <si>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</si>
  <si>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</si>
  <si>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</si>
  <si>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</si>
  <si>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</si>
  <si>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</si>
  <si>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</si>
  <si>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</si>
  <si>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</si>
  <si>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</si>
  <si>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</si>
  <si>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</si>
  <si>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</si>
  <si>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</si>
  <si>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</si>
  <si>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</si>
  <si>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</si>
  <si>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</si>
  <si>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</si>
  <si>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</si>
  <si>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</si>
  <si>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</si>
  <si>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</si>
  <si>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</si>
  <si>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</si>
  <si>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</si>
  <si>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</si>
  <si>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</si>
  <si>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</si>
  <si>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</si>
  <si>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</si>
  <si>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</si>
  <si>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</si>
  <si>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</si>
  <si>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</si>
  <si>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</si>
  <si>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</si>
  <si>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</si>
  <si>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</si>
  <si>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</si>
  <si>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</si>
  <si>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</si>
  <si>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</si>
  <si>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</si>
  <si>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</si>
  <si>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</si>
  <si>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</si>
  <si>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</si>
  <si>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</si>
  <si>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</si>
  <si>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</si>
  <si>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</si>
  <si>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</si>
  <si>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</si>
  <si>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</si>
  <si>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</si>
  <si>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</si>
  <si>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</si>
  <si>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</si>
  <si>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</si>
  <si>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</si>
  <si>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</si>
  <si>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</si>
  <si>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</si>
  <si>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</si>
  <si>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</si>
  <si>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</si>
  <si>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</si>
  <si>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</si>
  <si>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</si>
  <si>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</si>
  <si>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</si>
  <si>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</si>
  <si>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</si>
  <si>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</si>
  <si>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</si>
  <si>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</si>
  <si>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</si>
  <si>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</si>
  <si>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</si>
  <si>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</si>
  <si>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</si>
  <si>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</si>
  <si>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</si>
  <si>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</si>
  <si>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</si>
  <si>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</si>
  <si>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</si>
  <si>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</si>
  <si>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</si>
  <si>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</si>
  <si>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</si>
  <si>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</si>
  <si>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</si>
  <si>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</si>
  <si>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</si>
  <si>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</si>
  <si>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</si>
  <si>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</si>
  <si>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</si>
  <si>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</si>
  <si>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</si>
  <si>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</si>
  <si>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</si>
  <si>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</si>
  <si>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</si>
  <si>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</si>
  <si>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</si>
  <si>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</si>
  <si>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</si>
  <si>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</si>
  <si>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</si>
  <si>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</si>
  <si>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</si>
  <si>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</si>
  <si>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</si>
  <si>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</si>
  <si>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</si>
  <si>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</si>
  <si>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</si>
  <si>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</si>
  <si>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</si>
  <si>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</si>
  <si>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</si>
  <si>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</si>
  <si>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</si>
  <si>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</si>
  <si>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</si>
  <si>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</si>
  <si>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</si>
  <si>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</si>
  <si>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</si>
  <si>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</si>
  <si>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</si>
  <si>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</si>
  <si>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</si>
  <si>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</si>
  <si>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</si>
  <si>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</si>
  <si>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</si>
  <si>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</si>
  <si>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</si>
  <si>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</si>
  <si>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</si>
  <si>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</si>
  <si>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</si>
  <si>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</si>
  <si>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</si>
  <si>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</si>
  <si>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</si>
  <si>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</si>
  <si>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</si>
  <si>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</si>
  <si>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</si>
  <si>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</si>
  <si>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</si>
  <si>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</si>
  <si>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</si>
  <si>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</si>
  <si>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</si>
  <si>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</si>
  <si>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</si>
  <si>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</si>
  <si>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</si>
  <si>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</si>
  <si>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</si>
  <si>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</si>
  <si>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</si>
  <si>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</si>
  <si>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</si>
  <si>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</si>
  <si>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</si>
  <si>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</si>
  <si>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</si>
  <si>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</si>
  <si>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</si>
  <si>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</si>
  <si>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</si>
  <si>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</si>
  <si>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</si>
  <si>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</si>
  <si>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</si>
  <si>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</si>
  <si>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</si>
  <si>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</si>
  <si>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</si>
  <si>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</si>
  <si>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</si>
  <si>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</si>
  <si>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</si>
  <si>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</si>
  <si>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</si>
  <si>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</si>
  <si>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</si>
  <si>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</si>
  <si>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</si>
  <si>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</si>
  <si>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</si>
  <si>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</si>
  <si>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</si>
  <si>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</si>
  <si>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</si>
  <si>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</si>
  <si>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</si>
  <si>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</si>
  <si>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</si>
  <si>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</si>
  <si>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</si>
  <si>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</si>
  <si>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</si>
  <si>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</si>
  <si>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</si>
  <si>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</si>
  <si>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</si>
  <si>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</si>
  <si>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</si>
  <si>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</si>
  <si>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</si>
  <si>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</si>
  <si>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</si>
  <si>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</si>
  <si>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</si>
  <si>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</si>
  <si>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</si>
  <si>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</si>
  <si>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</si>
  <si>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</si>
  <si>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</si>
  <si>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</si>
  <si>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</si>
  <si>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</si>
  <si>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</si>
  <si>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</si>
  <si>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</si>
  <si>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</si>
  <si>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</si>
  <si>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</si>
  <si>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</si>
  <si>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</si>
  <si>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</si>
  <si>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</si>
  <si>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</si>
  <si>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</si>
  <si>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</si>
  <si>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</si>
  <si>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</si>
  <si>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</si>
  <si>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</si>
  <si>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</si>
  <si>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</si>
  <si>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</si>
  <si>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</si>
  <si>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</si>
  <si>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</si>
  <si>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</si>
  <si>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</si>
  <si>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</si>
  <si>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</si>
  <si>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</si>
  <si>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</si>
  <si>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</si>
  <si>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</si>
  <si>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</si>
  <si>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</si>
  <si>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</si>
  <si>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</si>
  <si>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</si>
  <si>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</si>
  <si>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</si>
  <si>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</si>
  <si>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</si>
  <si>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</si>
  <si>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</si>
  <si>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</si>
  <si>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</si>
  <si>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</si>
  <si>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</si>
  <si>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</si>
  <si>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</si>
  <si>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</si>
  <si>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</si>
  <si>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</si>
  <si>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</si>
  <si>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</si>
  <si>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</si>
  <si>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</si>
  <si>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</si>
  <si>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</si>
  <si>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</si>
  <si>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</si>
  <si>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</si>
  <si>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</si>
  <si>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</si>
  <si>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</si>
  <si>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</si>
  <si>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</si>
  <si>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</si>
  <si>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</si>
  <si>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</si>
  <si>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</si>
  <si>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</si>
  <si>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</si>
  <si>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</si>
  <si>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</si>
  <si>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</si>
  <si>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</si>
  <si>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</si>
  <si>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</si>
  <si>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</si>
  <si>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</si>
  <si>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</si>
  <si>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</si>
  <si>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</si>
  <si>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</si>
  <si>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</si>
  <si>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</si>
  <si>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</si>
  <si>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</si>
  <si>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</si>
  <si>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</si>
  <si>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</si>
  <si>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</si>
  <si>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</si>
  <si>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</si>
  <si>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</si>
  <si>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</si>
  <si>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</si>
  <si>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</si>
  <si>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</si>
  <si>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</si>
  <si>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</si>
  <si>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</si>
  <si>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</si>
  <si>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</si>
  <si>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</si>
  <si>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</si>
  <si>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</si>
  <si>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</si>
  <si>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</si>
  <si>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</si>
  <si>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</si>
  <si>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</si>
  <si>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</si>
  <si>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</si>
  <si>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</si>
  <si>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</si>
  <si>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</si>
  <si>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</si>
  <si>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</si>
  <si>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</si>
  <si>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</si>
  <si>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</si>
  <si>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</si>
  <si>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</si>
  <si>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</si>
  <si>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</si>
  <si>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</si>
  <si>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</si>
  <si>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</si>
  <si>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</si>
  <si>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</si>
  <si>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</si>
  <si>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</si>
  <si>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</si>
  <si>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</si>
  <si>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</si>
  <si>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</si>
  <si>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</si>
  <si>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</si>
  <si>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</si>
  <si>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</si>
  <si>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</si>
  <si>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</si>
  <si>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</si>
  <si>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</si>
  <si>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</si>
  <si>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</si>
  <si>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</si>
  <si>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</si>
  <si>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</si>
  <si>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</si>
  <si>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</si>
  <si>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</si>
  <si>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</si>
  <si>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</si>
  <si>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</si>
  <si>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</si>
  <si>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</si>
  <si>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</si>
  <si>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</si>
  <si>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</si>
  <si>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</si>
  <si>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</si>
  <si>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</si>
  <si>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</si>
  <si>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</si>
  <si>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</si>
  <si>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</si>
  <si>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</si>
  <si>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</si>
  <si>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</si>
  <si>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</si>
  <si>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</si>
  <si>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</si>
  <si>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</si>
  <si>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</si>
  <si>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</si>
  <si>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</si>
  <si>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</si>
  <si>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</si>
  <si>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</si>
  <si>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</si>
  <si>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</si>
  <si>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</si>
  <si>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</si>
  <si>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</si>
  <si>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</si>
  <si>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</si>
  <si>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</si>
  <si>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</si>
  <si>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</si>
  <si>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</si>
  <si>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</si>
  <si>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</si>
  <si>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</si>
  <si>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</si>
  <si>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</si>
  <si>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</si>
  <si>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</si>
  <si>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</si>
  <si>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</si>
  <si>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</si>
  <si>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</si>
  <si>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</si>
  <si>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</si>
  <si>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</si>
  <si>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</si>
  <si>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</si>
  <si>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</si>
  <si>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</si>
  <si>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</si>
  <si>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</si>
  <si>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</si>
  <si>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</si>
  <si>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</si>
  <si>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</si>
  <si>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</si>
  <si>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</si>
  <si>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</si>
  <si>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</si>
  <si>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</si>
  <si>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</si>
  <si>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</si>
  <si>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</si>
  <si>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</si>
  <si>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</si>
  <si>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</si>
  <si>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</si>
  <si>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</si>
  <si>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</si>
  <si>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</si>
  <si>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</si>
  <si>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</si>
  <si>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</si>
  <si>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</si>
  <si>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</si>
  <si>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</si>
  <si>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</si>
  <si>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</si>
  <si>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</si>
  <si>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</si>
  <si>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</si>
  <si>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</si>
  <si>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</si>
  <si>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</si>
  <si>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</si>
  <si>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</si>
  <si>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</si>
  <si>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</si>
  <si>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</si>
  <si>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</si>
  <si>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</si>
  <si>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</si>
  <si>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</si>
  <si>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</si>
  <si>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</si>
  <si>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</si>
  <si>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</si>
  <si>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</si>
  <si>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</si>
  <si>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</si>
  <si>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</si>
  <si>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</si>
  <si>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</si>
  <si>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</si>
  <si>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</si>
  <si>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</si>
  <si>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</si>
  <si>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</si>
  <si>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</si>
  <si>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</si>
  <si>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</si>
  <si>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</si>
  <si>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</si>
  <si>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</si>
  <si>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</si>
  <si>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</si>
  <si>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</si>
  <si>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</si>
  <si>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</si>
  <si>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</si>
  <si>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</si>
  <si>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</si>
  <si>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</si>
  <si>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</si>
  <si>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</si>
  <si>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</si>
  <si>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</si>
  <si>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</si>
  <si>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</si>
  <si>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</si>
  <si>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</si>
  <si>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</si>
  <si>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</si>
  <si>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</si>
  <si>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</si>
  <si>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</si>
  <si>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</si>
  <si>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</si>
  <si>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</si>
  <si>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</si>
  <si>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</si>
  <si>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</si>
  <si>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</si>
  <si>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</si>
  <si>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</si>
  <si>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</si>
  <si>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</si>
  <si>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</si>
  <si>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</si>
  <si>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</si>
  <si>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</si>
  <si>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</si>
  <si>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</si>
  <si>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</si>
  <si>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</si>
  <si>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</si>
  <si>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</si>
  <si>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</si>
  <si>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</si>
  <si>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</si>
  <si>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</si>
  <si>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</si>
  <si>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</si>
  <si>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</si>
  <si>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</si>
  <si>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</si>
  <si>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</si>
  <si>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</si>
  <si>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</si>
  <si>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</si>
  <si>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</si>
  <si>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</si>
  <si>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</si>
  <si>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</si>
  <si>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</si>
  <si>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</si>
  <si>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</si>
  <si>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</si>
  <si>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</si>
  <si>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</si>
  <si>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</si>
  <si>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</si>
  <si>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</si>
  <si>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</si>
  <si>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</si>
  <si>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</si>
  <si>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</si>
  <si>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</si>
  <si>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</si>
  <si>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</si>
  <si>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</si>
  <si>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</si>
  <si>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</si>
  <si>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</si>
  <si>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</si>
  <si>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</si>
  <si>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</si>
  <si>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</si>
  <si>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</si>
  <si>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</si>
  <si>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</si>
  <si>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</si>
  <si>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</si>
  <si>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</si>
  <si>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</si>
  <si>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</si>
  <si>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</si>
  <si>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</si>
  <si>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</si>
  <si>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</si>
  <si>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</si>
  <si>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</si>
  <si>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</si>
  <si>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</si>
  <si>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</si>
  <si>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</si>
  <si>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</si>
  <si>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</si>
  <si>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</si>
  <si>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</si>
  <si>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</si>
  <si>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</si>
  <si>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</si>
  <si>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</si>
  <si>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</si>
  <si>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</si>
  <si>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</si>
  <si>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</si>
  <si>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</si>
  <si>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</si>
  <si>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</si>
  <si>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</si>
  <si>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</si>
  <si>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</si>
  <si>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</si>
  <si>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</si>
  <si>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</si>
  <si>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</si>
  <si>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</si>
  <si>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</si>
  <si>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</si>
  <si>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</si>
  <si>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</si>
  <si>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</si>
  <si>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</si>
  <si>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</si>
  <si>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</si>
  <si>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</si>
  <si>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</si>
  <si>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</si>
  <si>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</si>
  <si>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</si>
  <si>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</si>
  <si>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</si>
  <si>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</si>
  <si>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</si>
  <si>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</si>
  <si>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</si>
  <si>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</si>
  <si>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</si>
  <si>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</si>
  <si>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</si>
  <si>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</si>
  <si>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</si>
  <si>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</si>
  <si>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</si>
  <si>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</si>
  <si>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</si>
  <si>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</si>
  <si>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</si>
  <si>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</si>
  <si>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</si>
  <si>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</si>
  <si>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</si>
  <si>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</si>
  <si>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</si>
  <si>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</si>
  <si>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</si>
  <si>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</si>
  <si>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</si>
  <si>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</si>
  <si>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</si>
  <si>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</si>
  <si>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</si>
  <si>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</si>
  <si>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</si>
  <si>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</si>
  <si>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</si>
  <si>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</si>
  <si>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</si>
  <si>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</si>
  <si>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</si>
  <si>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</si>
  <si>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</si>
  <si>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</si>
  <si>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</si>
  <si>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</si>
  <si>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</si>
  <si>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</si>
  <si>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</si>
  <si>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</si>
  <si>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</si>
  <si>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</si>
  <si>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</si>
  <si>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</si>
  <si>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</si>
  <si>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</si>
  <si>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</si>
  <si>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</si>
  <si>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</si>
  <si>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</si>
  <si>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</si>
  <si>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</si>
  <si>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</si>
  <si>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</si>
  <si>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</si>
  <si>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</si>
  <si>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</si>
  <si>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</si>
  <si>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</si>
  <si>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</si>
  <si>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</si>
  <si>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</si>
  <si>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</si>
  <si>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</si>
  <si>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</si>
  <si>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</si>
  <si>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</si>
  <si>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</si>
  <si>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</si>
  <si>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</si>
  <si>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</si>
  <si>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</si>
  <si>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</si>
  <si>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</si>
  <si>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</si>
  <si>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</si>
  <si>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</si>
  <si>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</si>
  <si>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</si>
  <si>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</si>
  <si>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</si>
  <si>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</si>
  <si>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</si>
  <si>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</si>
  <si>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</si>
  <si>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</si>
  <si>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</si>
  <si>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</si>
  <si>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</si>
  <si>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</si>
  <si>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</si>
  <si>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</si>
  <si>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</si>
  <si>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</si>
  <si>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</si>
  <si>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</si>
  <si>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</si>
  <si>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</si>
  <si>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</si>
  <si>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</si>
  <si>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</si>
  <si>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</si>
  <si>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</si>
  <si>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</si>
  <si>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</si>
  <si>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</si>
  <si>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</si>
  <si>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</si>
  <si>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</si>
  <si>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</si>
  <si>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</si>
  <si>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</si>
  <si>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</si>
  <si>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</si>
  <si>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</si>
  <si>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</si>
  <si>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</si>
  <si>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</si>
  <si>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</si>
  <si>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</si>
  <si>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</si>
  <si>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</si>
  <si>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</si>
  <si>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</si>
  <si>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</si>
  <si>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</si>
  <si>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</si>
  <si>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</si>
  <si>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</si>
  <si>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</si>
  <si>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</si>
  <si>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</si>
  <si>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</si>
  <si>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</si>
  <si>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</si>
  <si>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</si>
  <si>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</si>
  <si>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</si>
  <si>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</si>
  <si>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</si>
  <si>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</si>
  <si>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</si>
  <si>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</si>
  <si>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</si>
  <si>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</si>
  <si>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</si>
  <si>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</si>
  <si>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</si>
  <si>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</si>
  <si>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</si>
  <si>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</si>
  <si>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</si>
  <si>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</si>
  <si>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</si>
  <si>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</si>
  <si>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</si>
  <si>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</si>
  <si>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</si>
  <si>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</si>
  <si>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</si>
  <si>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</si>
  <si>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</si>
  <si>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</si>
  <si>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</si>
  <si>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</si>
  <si>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</si>
  <si>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</si>
  <si>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</si>
  <si>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</si>
  <si>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</si>
  <si>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</si>
  <si>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</si>
  <si>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</si>
  <si>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</si>
  <si>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</si>
  <si>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</si>
  <si>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</si>
  <si>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</si>
  <si>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</si>
  <si>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</si>
  <si>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</si>
  <si>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</si>
  <si>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</si>
  <si>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</si>
  <si>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</si>
  <si>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</si>
  <si>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</si>
  <si>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</si>
  <si>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</si>
  <si>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</si>
  <si>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</si>
  <si>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</si>
  <si>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</si>
  <si>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</si>
  <si>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</si>
  <si>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</si>
  <si>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</si>
  <si>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</si>
  <si>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</si>
  <si>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</si>
  <si>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</si>
  <si>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</si>
  <si>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</si>
  <si>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</si>
  <si>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</si>
  <si>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</si>
  <si>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</si>
  <si>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</si>
  <si>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</si>
  <si>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</si>
  <si>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</si>
  <si>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</si>
  <si>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</si>
  <si>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</si>
  <si>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</si>
  <si>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</si>
  <si>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</si>
  <si>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</si>
  <si>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</si>
  <si>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</si>
  <si>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</si>
  <si>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</si>
  <si>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</si>
  <si>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</si>
  <si>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</si>
  <si>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</si>
  <si>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</si>
  <si>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</si>
  <si>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</si>
  <si>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</si>
  <si>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</si>
  <si>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</si>
  <si>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</si>
  <si>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</si>
  <si>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</si>
  <si>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</si>
  <si>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</si>
  <si>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</si>
  <si>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</si>
  <si>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</si>
  <si>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</si>
  <si>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</si>
  <si>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</si>
  <si>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</si>
  <si>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</si>
  <si>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</si>
  <si>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</si>
  <si>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</si>
  <si>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</si>
  <si>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</si>
  <si>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</si>
  <si>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</si>
  <si>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</si>
  <si>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</si>
  <si>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</si>
  <si>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</si>
  <si>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</si>
  <si>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</si>
  <si>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</si>
  <si>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</si>
  <si>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</si>
  <si>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</si>
  <si>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</si>
  <si>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</si>
  <si>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</si>
  <si>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</si>
  <si>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</si>
  <si>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</si>
  <si>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</si>
  <si>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</si>
  <si>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</si>
  <si>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</si>
  <si>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</si>
  <si>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</si>
  <si>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</si>
  <si>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</si>
  <si>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</si>
  <si>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</si>
  <si>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</si>
  <si>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</si>
  <si>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</si>
  <si>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</si>
  <si>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</si>
  <si>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</si>
  <si>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</si>
  <si>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</si>
  <si>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</si>
  <si>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</si>
  <si>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</si>
  <si>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</si>
  <si>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</si>
  <si>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</si>
  <si>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</si>
  <si>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</si>
  <si>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</si>
  <si>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</si>
  <si>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</si>
  <si>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</si>
  <si>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</si>
  <si>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</si>
  <si>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</si>
  <si>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</si>
  <si>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</si>
  <si>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</si>
  <si>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</si>
  <si>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</si>
  <si>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</si>
  <si>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</si>
  <si>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</si>
  <si>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</si>
  <si>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</si>
  <si>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</si>
  <si>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</si>
  <si>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</si>
  <si>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</si>
  <si>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</si>
  <si>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</si>
  <si>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</si>
  <si>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</si>
  <si>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</si>
  <si>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</si>
  <si>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</si>
  <si>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</si>
  <si>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</si>
  <si>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</si>
  <si>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</si>
  <si>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</si>
  <si>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</si>
  <si>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</si>
  <si>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</si>
  <si>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</si>
  <si>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</si>
  <si>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</si>
  <si>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</si>
  <si>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</si>
  <si>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</si>
  <si>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</si>
  <si>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</si>
  <si>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</si>
  <si>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</si>
  <si>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</si>
  <si>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</si>
  <si>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</si>
  <si>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</si>
  <si>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</si>
  <si>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</si>
  <si>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</si>
  <si>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</si>
  <si>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</si>
  <si>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</si>
  <si>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</si>
  <si>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</si>
  <si>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</si>
  <si>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</si>
  <si>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</si>
  <si>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</si>
  <si>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</si>
  <si>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</si>
  <si>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</si>
  <si>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</si>
  <si>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</si>
  <si>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</si>
  <si>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</si>
  <si>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</si>
  <si>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</si>
  <si>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</si>
  <si>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</si>
  <si>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</si>
  <si>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</si>
  <si>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</si>
  <si>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</si>
  <si>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</si>
  <si>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</si>
  <si>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</si>
  <si>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</si>
  <si>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</si>
  <si>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</si>
  <si>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</si>
  <si>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</si>
  <si>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</si>
  <si>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</si>
  <si>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</si>
  <si>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</si>
  <si>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</si>
  <si>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</si>
  <si>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</si>
  <si>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</si>
  <si>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</si>
  <si>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</si>
  <si>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</si>
  <si>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</si>
  <si>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</si>
  <si>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</si>
  <si>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</si>
  <si>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</si>
  <si>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</si>
  <si>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</si>
  <si>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</si>
  <si>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</si>
  <si>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</si>
  <si>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</si>
  <si>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</si>
  <si>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</si>
  <si>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</si>
  <si>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</si>
  <si>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</si>
  <si>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</si>
  <si>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</si>
  <si>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</si>
  <si>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</si>
  <si>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</si>
  <si>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</si>
  <si>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</si>
  <si>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</si>
  <si>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</si>
  <si>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</si>
  <si>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</si>
  <si>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</si>
  <si>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</si>
  <si>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</si>
  <si>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</si>
  <si>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</si>
  <si>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</si>
  <si>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</si>
  <si>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</si>
  <si>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</si>
  <si>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</si>
  <si>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</si>
  <si>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</si>
  <si>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</si>
  <si>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</si>
  <si>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</si>
  <si>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</si>
  <si>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</si>
  <si>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</si>
  <si>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</si>
  <si>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</si>
  <si>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</si>
  <si>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</si>
  <si>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</si>
  <si>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</si>
  <si>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</si>
  <si>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</si>
  <si>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</si>
  <si>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</si>
  <si>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</si>
  <si>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</si>
  <si>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</si>
  <si>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</si>
  <si>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</si>
  <si>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</si>
  <si>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</si>
  <si>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</si>
  <si>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</si>
  <si>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</si>
  <si>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</si>
  <si>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</si>
  <si>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</si>
  <si>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</si>
  <si>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</si>
  <si>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</si>
  <si>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</si>
  <si>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</si>
  <si>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</si>
  <si>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</si>
  <si>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</si>
  <si>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</si>
  <si>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</si>
  <si>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</si>
  <si>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</si>
  <si>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</si>
  <si>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</si>
  <si>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</si>
  <si>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</si>
  <si>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</si>
  <si>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</si>
  <si>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</si>
  <si>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</si>
  <si>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</si>
  <si>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</si>
  <si>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</si>
  <si>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</si>
  <si>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</si>
  <si>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</si>
  <si>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</si>
  <si>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</si>
  <si>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</si>
  <si>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</si>
  <si>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</si>
  <si>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</si>
  <si>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</si>
  <si>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</si>
  <si>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</si>
  <si>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</si>
  <si>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</si>
  <si>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</si>
  <si>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</si>
  <si>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</si>
  <si>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</si>
  <si>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</si>
  <si>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</si>
  <si>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</si>
  <si>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</si>
  <si>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</si>
  <si>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</si>
  <si>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</si>
  <si>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</si>
  <si>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</si>
  <si>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</si>
  <si>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</si>
  <si>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</si>
  <si>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</si>
  <si>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</si>
  <si>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</si>
  <si>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</si>
  <si>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</si>
  <si>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</si>
  <si>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</si>
  <si>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</si>
  <si>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</si>
  <si>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</si>
  <si>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</si>
  <si>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</si>
  <si>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</si>
  <si>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</si>
  <si>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</si>
  <si>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</si>
  <si>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</si>
  <si>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</si>
  <si>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</si>
  <si>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</si>
  <si>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</si>
  <si>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</si>
  <si>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</si>
  <si>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</si>
  <si>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</si>
  <si>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</si>
  <si>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</si>
  <si>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</si>
  <si>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</si>
  <si>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</si>
  <si>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</si>
  <si>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</si>
  <si>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</si>
  <si>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</si>
  <si>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</si>
  <si>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</si>
  <si>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</si>
  <si>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</si>
  <si>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</si>
  <si>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</si>
  <si>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</si>
  <si>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</si>
  <si>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</si>
  <si>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</si>
  <si>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</si>
  <si>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</si>
  <si>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</si>
  <si>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</si>
  <si>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</si>
  <si>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</si>
  <si>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</si>
  <si>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</si>
  <si>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</si>
  <si>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</si>
  <si>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</si>
  <si>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</si>
  <si>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</si>
  <si>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</si>
  <si>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</si>
  <si>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</si>
  <si>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</si>
  <si>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</si>
  <si>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</si>
  <si>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</si>
  <si>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</si>
  <si>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</si>
  <si>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</si>
  <si>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</si>
  <si>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</si>
  <si>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</si>
  <si>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</si>
  <si>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</si>
  <si>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</si>
  <si>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</si>
  <si>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</si>
  <si>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</si>
  <si>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</si>
  <si>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</si>
  <si>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</si>
  <si>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</si>
  <si>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</si>
  <si>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</si>
  <si>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</si>
  <si>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</si>
  <si>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</si>
  <si>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</si>
  <si>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</si>
  <si>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</si>
  <si>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</si>
  <si>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</si>
  <si>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</si>
  <si>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</si>
  <si>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</si>
  <si>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</si>
  <si>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</si>
  <si>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</si>
  <si>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</si>
  <si>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</si>
  <si>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</si>
  <si>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</si>
  <si>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</si>
  <si>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</si>
  <si>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</si>
  <si>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</si>
  <si>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</si>
  <si>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</si>
  <si>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</si>
  <si>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</si>
  <si>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</si>
  <si>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</si>
  <si>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</si>
  <si>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</si>
  <si>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</si>
  <si>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</si>
  <si>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</si>
  <si>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</si>
  <si>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</si>
  <si>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</si>
  <si>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</si>
  <si>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</si>
  <si>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</si>
  <si>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</si>
  <si>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</si>
  <si>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</si>
  <si>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</si>
  <si>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</si>
  <si>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</si>
  <si>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</si>
  <si>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</si>
  <si>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</si>
  <si>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</si>
  <si>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</si>
  <si>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</si>
  <si>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</si>
  <si>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</si>
  <si>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</si>
  <si>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</si>
  <si>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</si>
  <si>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</si>
  <si>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</si>
  <si>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</si>
  <si>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</si>
  <si>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</si>
  <si>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</si>
  <si>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</si>
  <si>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</si>
  <si>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</si>
  <si>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</si>
  <si>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</si>
  <si>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</si>
  <si>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</si>
  <si>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</si>
  <si>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</si>
  <si>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</si>
  <si>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</si>
  <si>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</si>
  <si>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</si>
  <si>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</si>
  <si>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</si>
  <si>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</si>
  <si>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</si>
  <si>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</si>
  <si>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</si>
  <si>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</si>
  <si>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</si>
  <si>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</si>
  <si>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</si>
  <si>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</si>
  <si>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</si>
  <si>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</si>
  <si>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</si>
  <si>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</si>
  <si>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</si>
  <si>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</si>
  <si>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</si>
  <si>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</si>
  <si>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</si>
  <si>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</si>
  <si>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</si>
  <si>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</si>
  <si>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</si>
  <si>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</si>
  <si>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</si>
  <si>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</si>
  <si>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</si>
  <si>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</si>
  <si>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</si>
  <si>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</si>
  <si>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</si>
  <si>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</si>
  <si>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</si>
  <si>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</si>
  <si>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</si>
  <si>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</si>
  <si>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</si>
  <si>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</si>
  <si>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</si>
  <si>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</si>
  <si>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</si>
  <si>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</si>
  <si>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</si>
  <si>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</si>
  <si>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</si>
  <si>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</si>
  <si>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</si>
  <si>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</si>
  <si>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</si>
  <si>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</si>
  <si>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</si>
  <si>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</si>
  <si>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</si>
  <si>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</si>
  <si>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</si>
  <si>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</si>
  <si>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</si>
  <si>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</si>
  <si>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</si>
  <si>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</si>
  <si>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</si>
  <si>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</si>
  <si>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</si>
  <si>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</si>
  <si>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</si>
  <si>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</si>
  <si>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</si>
  <si>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</si>
  <si>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</si>
  <si>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</si>
  <si>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</si>
  <si>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</si>
  <si>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</si>
  <si>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</si>
  <si>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</si>
  <si>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</si>
  <si>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</si>
  <si>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</si>
  <si>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</si>
  <si>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</si>
  <si>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</si>
  <si>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</si>
  <si>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</si>
  <si>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</si>
  <si>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</si>
  <si>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</si>
  <si>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</si>
  <si>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</si>
  <si>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</si>
  <si>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</si>
  <si>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</si>
  <si>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</si>
  <si>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</si>
  <si>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</si>
  <si>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</si>
  <si>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</si>
  <si>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</si>
  <si>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</si>
  <si>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</si>
  <si>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</si>
  <si>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</si>
  <si>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</si>
  <si>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</si>
  <si>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</si>
  <si>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</si>
  <si>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</si>
  <si>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</si>
  <si>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</si>
  <si>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</si>
  <si>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</si>
  <si>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</si>
  <si>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</si>
  <si>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</si>
  <si>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</si>
  <si>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</si>
  <si>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</si>
  <si>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</si>
  <si>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</si>
  <si>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</si>
  <si>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</si>
  <si>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</si>
  <si>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</si>
  <si>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</si>
  <si>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</si>
  <si>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</si>
  <si>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</si>
  <si>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</si>
  <si>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</si>
  <si>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</si>
  <si>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</si>
  <si>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</si>
  <si>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</si>
  <si>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</si>
  <si>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</si>
  <si>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</si>
  <si>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</si>
  <si>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</si>
  <si>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</si>
  <si>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</si>
  <si>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</si>
  <si>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</si>
  <si>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</si>
  <si>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</si>
  <si>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</si>
  <si>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</si>
  <si>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</si>
  <si>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</si>
  <si>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</si>
  <si>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</si>
  <si>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</si>
  <si>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</si>
  <si>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</si>
  <si>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</si>
  <si>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</si>
  <si>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</si>
  <si>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</si>
  <si>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</si>
  <si>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</si>
  <si>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</si>
  <si>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</si>
  <si>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</si>
  <si>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</si>
  <si>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</si>
  <si>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</si>
  <si>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</si>
  <si>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</si>
  <si>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</si>
  <si>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</si>
  <si>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</si>
  <si>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</si>
  <si>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</si>
  <si>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</si>
  <si>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</si>
  <si>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</si>
  <si>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</si>
  <si>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</si>
  <si>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</si>
  <si>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</si>
  <si>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</si>
  <si>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</si>
  <si>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</si>
  <si>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</si>
  <si>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</si>
  <si>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</si>
  <si>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</si>
  <si>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</si>
  <si>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</si>
  <si>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</si>
  <si>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</si>
  <si>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</si>
  <si>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</si>
  <si>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</si>
  <si>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</si>
  <si>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</si>
  <si>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</si>
  <si>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</si>
  <si>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</si>
  <si>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</si>
  <si>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</si>
  <si>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</si>
  <si>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</si>
  <si>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</si>
  <si>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</si>
  <si>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</si>
  <si>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</si>
  <si>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</si>
  <si>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</si>
  <si>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</si>
  <si>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</si>
  <si>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</si>
  <si>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</si>
  <si>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</si>
  <si>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</si>
  <si>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</si>
  <si>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</si>
  <si>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</si>
  <si>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</si>
  <si>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</si>
  <si>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</si>
  <si>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</si>
  <si>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</si>
  <si>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</si>
  <si>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</si>
  <si>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</si>
  <si>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</si>
  <si>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</si>
  <si>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</si>
  <si>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</si>
  <si>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</si>
  <si>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</si>
  <si>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</si>
  <si>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</si>
  <si>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</si>
  <si>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</si>
  <si>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</si>
  <si>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</si>
  <si>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</si>
  <si>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</si>
  <si>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</si>
  <si>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</si>
  <si>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</si>
  <si>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</si>
  <si>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</si>
  <si>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</si>
  <si>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</si>
  <si>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</si>
  <si>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</si>
  <si>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</si>
  <si>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</si>
  <si>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</si>
  <si>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</si>
  <si>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</si>
  <si>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</si>
  <si>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</si>
  <si>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</si>
  <si>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</si>
  <si>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</si>
  <si>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</si>
  <si>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</si>
  <si>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</si>
  <si>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</si>
  <si>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</si>
  <si>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</si>
  <si>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</si>
  <si>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</si>
  <si>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</si>
  <si>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</si>
  <si>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</si>
  <si>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</si>
  <si>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</si>
  <si>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</si>
  <si>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</si>
  <si>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</si>
  <si>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</si>
  <si>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</si>
  <si>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</si>
  <si>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</si>
  <si>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</si>
  <si>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</si>
  <si>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</si>
  <si>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</si>
  <si>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</si>
  <si>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</si>
  <si>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</si>
  <si>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</si>
  <si>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</si>
  <si>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</si>
  <si>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</si>
  <si>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</si>
  <si>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</si>
  <si>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</si>
  <si>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</si>
  <si>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</si>
  <si>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</si>
  <si>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</si>
  <si>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</si>
  <si>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</si>
  <si>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</si>
  <si>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</si>
  <si>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</si>
  <si>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</si>
  <si>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</si>
  <si>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</si>
  <si>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</si>
  <si>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</si>
  <si>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</si>
  <si>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</si>
  <si>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</si>
  <si>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</si>
  <si>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</si>
  <si>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</si>
  <si>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</si>
  <si>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</si>
  <si>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</si>
  <si>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</si>
  <si>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</si>
  <si>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</si>
  <si>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</si>
  <si>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</si>
  <si>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</si>
  <si>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</si>
  <si>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</si>
  <si>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</si>
  <si>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</si>
  <si>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</si>
  <si>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</si>
  <si>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</si>
  <si>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</si>
  <si>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</si>
  <si>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</si>
  <si>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</si>
  <si>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</si>
  <si>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</si>
  <si>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</si>
  <si>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</si>
  <si>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</si>
  <si>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</si>
  <si>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</si>
  <si>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</si>
  <si>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</si>
  <si>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</si>
  <si>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</si>
  <si>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</si>
  <si>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</si>
  <si>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</si>
  <si>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</si>
  <si>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</si>
  <si>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</si>
  <si>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</si>
  <si>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</si>
  <si>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</si>
  <si>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</si>
  <si>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</si>
  <si>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</si>
  <si>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</si>
  <si>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</si>
  <si>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</si>
  <si>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</si>
  <si>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</si>
  <si>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</si>
  <si>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</si>
  <si>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</si>
  <si>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</si>
  <si>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</si>
  <si>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</si>
  <si>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</si>
  <si>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</si>
  <si>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</si>
  <si>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</si>
  <si>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</si>
  <si>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</si>
  <si>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</si>
  <si>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</si>
  <si>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</si>
  <si>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</si>
  <si>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</si>
  <si>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</si>
  <si>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</si>
  <si>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</si>
  <si>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</si>
  <si>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</si>
  <si>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</si>
  <si>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</si>
  <si>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</si>
  <si>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</si>
  <si>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</si>
  <si>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</si>
  <si>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</si>
  <si>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</si>
  <si>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</si>
  <si>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</si>
  <si>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</si>
  <si>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</si>
  <si>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</si>
  <si>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</si>
  <si>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</si>
  <si>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</si>
  <si>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</si>
  <si>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</si>
  <si>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</si>
  <si>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</si>
  <si>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</si>
  <si>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</si>
  <si>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</si>
  <si>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</si>
  <si>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</si>
  <si>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</si>
  <si>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</si>
  <si>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</si>
  <si>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</si>
  <si>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</si>
  <si>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</si>
  <si>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</si>
  <si>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</si>
  <si>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</si>
  <si>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</si>
  <si>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</si>
  <si>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</si>
  <si>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</si>
  <si>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</si>
  <si>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</si>
  <si>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</si>
  <si>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</si>
  <si>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</si>
  <si>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</si>
  <si>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</si>
  <si>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</si>
  <si>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</si>
  <si>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</si>
  <si>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</si>
  <si>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</si>
  <si>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</si>
  <si>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</si>
  <si>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</si>
  <si>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</si>
  <si>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</si>
  <si>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</si>
  <si>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</si>
  <si>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</si>
  <si>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</si>
  <si>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</si>
  <si>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</si>
  <si>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</si>
  <si>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</si>
  <si>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</si>
  <si>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</si>
  <si>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</si>
  <si>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</si>
  <si>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</si>
  <si>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</si>
  <si>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</si>
  <si>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</si>
  <si>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</si>
  <si>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</si>
  <si>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</si>
  <si>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</si>
  <si>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</si>
  <si>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</si>
  <si>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</si>
  <si>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</si>
  <si>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</si>
  <si>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</si>
  <si>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</si>
  <si>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</si>
  <si>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</si>
  <si>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</si>
  <si>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</si>
  <si>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</si>
  <si>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</si>
  <si>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</si>
  <si>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</si>
  <si>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</si>
  <si>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</si>
  <si>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</si>
  <si>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</si>
  <si>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</si>
  <si>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</si>
  <si>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</si>
  <si>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</si>
  <si>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</si>
  <si>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</si>
  <si>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</si>
  <si>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</si>
  <si>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</si>
  <si>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</si>
  <si>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</si>
  <si>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</si>
  <si>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</si>
  <si>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</si>
  <si>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</si>
  <si>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</si>
  <si>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</si>
  <si>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</si>
  <si>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</si>
  <si>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</si>
  <si>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</si>
  <si>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</si>
  <si>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</si>
  <si>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</si>
  <si>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</si>
  <si>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</si>
  <si>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</si>
  <si>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</si>
  <si>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</si>
  <si>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</si>
  <si>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</si>
  <si>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</si>
  <si>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</si>
  <si>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</si>
  <si>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</si>
  <si>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</si>
  <si>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</si>
  <si>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</si>
  <si>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</si>
  <si>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</si>
  <si>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</si>
  <si>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</si>
  <si>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</si>
  <si>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</si>
  <si>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</si>
  <si>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</si>
  <si>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</si>
  <si>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</si>
  <si>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</si>
  <si>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</si>
  <si>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</si>
  <si>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</si>
  <si>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</si>
  <si>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</si>
  <si>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</si>
  <si>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</si>
  <si>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</si>
  <si>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</si>
  <si>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</si>
  <si>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</si>
  <si>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</si>
  <si>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</si>
  <si>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</si>
  <si>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</si>
  <si>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</si>
  <si>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</si>
  <si>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</si>
  <si>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</si>
  <si>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</si>
  <si>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</si>
  <si>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</si>
  <si>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</si>
  <si>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</si>
  <si>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</si>
  <si>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</si>
  <si>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</si>
  <si>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</si>
  <si>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</si>
  <si>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</si>
  <si>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</si>
  <si>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</si>
  <si>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</si>
  <si>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</si>
  <si>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</si>
  <si>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</si>
  <si>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</si>
  <si>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</si>
  <si>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</si>
  <si>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</si>
  <si>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</si>
  <si>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</si>
  <si>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</si>
  <si>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</si>
  <si>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</si>
  <si>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</si>
  <si>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</si>
  <si>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</si>
  <si>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</si>
  <si>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</si>
  <si>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</si>
  <si>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</si>
  <si>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</si>
  <si>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</si>
  <si>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</si>
  <si>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</si>
  <si>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</si>
  <si>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</si>
  <si>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</si>
  <si>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</si>
  <si>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</si>
  <si>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</si>
  <si>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</si>
  <si>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</si>
  <si>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</si>
  <si>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</si>
  <si>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</si>
  <si>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</si>
  <si>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</si>
  <si>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</si>
  <si>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</si>
  <si>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</si>
  <si>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</si>
  <si>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</si>
  <si>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</si>
  <si>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</si>
  <si>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</si>
  <si>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</si>
  <si>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</si>
  <si>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</si>
  <si>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</si>
  <si>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</si>
  <si>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</si>
  <si>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</si>
  <si>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</si>
  <si>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</si>
  <si>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</si>
  <si>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</si>
  <si>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</si>
  <si>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</si>
  <si>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</si>
  <si>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</si>
  <si>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</si>
  <si>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</si>
  <si>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</si>
  <si>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</si>
  <si>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</si>
  <si>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</si>
  <si>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</si>
  <si>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</si>
  <si>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</si>
  <si>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</si>
  <si>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</si>
  <si>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</si>
  <si>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</si>
  <si>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</si>
  <si>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</si>
  <si>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</si>
  <si>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</si>
  <si>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</si>
  <si>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</si>
  <si>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</si>
  <si>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</si>
  <si>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</si>
  <si>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</si>
  <si>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</si>
  <si>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</si>
  <si>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</si>
  <si>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</si>
  <si>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</si>
  <si>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</si>
  <si>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</si>
  <si>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</si>
  <si>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</si>
  <si>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</si>
  <si>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</si>
  <si>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</si>
  <si>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</si>
  <si>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</si>
  <si>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</si>
  <si>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</si>
  <si>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</si>
  <si>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</si>
  <si>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</si>
  <si>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</si>
  <si>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</si>
  <si>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</si>
  <si>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</si>
  <si>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</si>
  <si>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</si>
  <si>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</si>
  <si>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</si>
  <si>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</si>
  <si>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</si>
  <si>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</si>
  <si>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</si>
  <si>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</si>
  <si>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</si>
  <si>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</si>
  <si>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</si>
  <si>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</si>
  <si>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</si>
  <si>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</si>
  <si>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</si>
  <si>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</si>
  <si>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</si>
  <si>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</si>
  <si>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</si>
  <si>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</si>
  <si>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</si>
  <si>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</si>
  <si>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</si>
  <si>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</si>
  <si>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</si>
  <si>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</si>
  <si>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</si>
  <si>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</si>
  <si>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</si>
  <si>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</si>
  <si>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</si>
  <si>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</si>
  <si>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</si>
  <si>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</si>
  <si>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</si>
  <si>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</si>
  <si>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</si>
  <si>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</si>
  <si>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</si>
  <si>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</si>
  <si>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</si>
  <si>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</si>
  <si>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</si>
  <si>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</si>
  <si>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</si>
  <si>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</si>
  <si>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</si>
  <si>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</si>
  <si>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</si>
  <si>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</si>
  <si>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</si>
  <si>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</si>
  <si>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</si>
  <si>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</si>
  <si>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</si>
  <si>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</si>
  <si>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</si>
  <si>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</si>
  <si>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</si>
  <si>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</si>
  <si>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</si>
  <si>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</si>
  <si>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</si>
  <si>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</si>
  <si>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</si>
  <si>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</si>
  <si>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</si>
  <si>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</si>
  <si>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</si>
  <si>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</si>
  <si>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</si>
  <si>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</si>
  <si>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</si>
  <si>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</si>
  <si>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</si>
  <si>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</si>
  <si>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</si>
  <si>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</si>
  <si>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</si>
  <si>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</si>
  <si>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</si>
  <si>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</si>
  <si>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</si>
  <si>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</si>
  <si>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</si>
  <si>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</si>
  <si>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</si>
  <si>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</si>
  <si>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</si>
  <si>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</si>
  <si>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</si>
  <si>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</si>
  <si>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</si>
  <si>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</si>
  <si>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</si>
  <si>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</si>
  <si>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</si>
  <si>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</si>
  <si>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</si>
  <si>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</si>
  <si>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</si>
  <si>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</si>
  <si>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</si>
  <si>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</si>
  <si>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</si>
  <si>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</si>
  <si>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</si>
  <si>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</si>
  <si>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</si>
  <si>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</si>
  <si>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</si>
  <si>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</si>
  <si>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</si>
  <si>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</si>
  <si>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</si>
  <si>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</si>
  <si>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</si>
  <si>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</si>
  <si>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</si>
  <si>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</si>
  <si>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</si>
  <si>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</si>
  <si>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</si>
  <si>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</si>
  <si>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</si>
  <si>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</si>
  <si>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</si>
  <si>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</si>
  <si>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</si>
  <si>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</si>
  <si>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</si>
  <si>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</si>
  <si>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</si>
  <si>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</si>
  <si>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</si>
  <si>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</si>
  <si>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</si>
  <si>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</si>
  <si>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</si>
  <si>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</si>
  <si>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</si>
  <si>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</si>
  <si>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</si>
  <si>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</si>
  <si>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</si>
  <si>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</si>
  <si>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</si>
  <si>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</si>
  <si>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</si>
  <si>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</si>
  <si>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</si>
  <si>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</si>
  <si>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</si>
  <si>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</si>
  <si>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</si>
  <si>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</si>
  <si>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</si>
  <si>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</si>
  <si>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</si>
  <si>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</si>
  <si>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</si>
  <si>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</si>
  <si>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</si>
  <si>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</si>
  <si>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</si>
  <si>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</si>
  <si>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</si>
  <si>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</si>
  <si>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</si>
  <si>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</si>
  <si>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</si>
  <si>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</si>
  <si>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</si>
  <si>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</si>
  <si>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</si>
  <si>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</si>
  <si>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</si>
  <si>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</si>
  <si>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</si>
  <si>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</si>
  <si>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</si>
  <si>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</si>
  <si>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</si>
  <si>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</si>
  <si>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</si>
  <si>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</si>
  <si>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</si>
  <si>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</si>
  <si>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</si>
  <si>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</si>
  <si>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</si>
  <si>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</si>
  <si>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</si>
  <si>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</si>
  <si>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</si>
  <si>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</si>
  <si>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</si>
  <si>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</si>
  <si>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</si>
  <si>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</si>
  <si>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</si>
  <si>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</si>
  <si>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</si>
  <si>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</si>
  <si>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</si>
  <si>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</si>
  <si>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</si>
  <si>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</si>
  <si>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</si>
  <si>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</si>
  <si>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</si>
  <si>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</si>
  <si>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</si>
  <si>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</si>
  <si>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</si>
  <si>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</si>
  <si>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</si>
  <si>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</si>
  <si>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</si>
  <si>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</si>
  <si>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</si>
  <si>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</si>
  <si>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</si>
  <si>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</si>
  <si>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</si>
  <si>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</si>
  <si>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</si>
  <si>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</si>
  <si>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</si>
  <si>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</si>
  <si>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</si>
  <si>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</si>
  <si>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</si>
  <si>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</si>
  <si>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</si>
  <si>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</si>
  <si>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</si>
  <si>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</si>
  <si>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</si>
  <si>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</si>
  <si>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</si>
  <si>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</si>
  <si>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</si>
  <si>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</si>
  <si>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</si>
  <si>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</si>
  <si>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</si>
  <si>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</si>
  <si>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</si>
  <si>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</si>
  <si>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</si>
  <si>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</si>
  <si>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</si>
  <si>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</si>
  <si>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</si>
  <si>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</si>
  <si>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</si>
  <si>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</si>
  <si>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</si>
  <si>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</si>
  <si>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</si>
  <si>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</si>
  <si>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</si>
  <si>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</si>
  <si>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</si>
  <si>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</si>
  <si>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</si>
  <si>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</si>
  <si>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</si>
  <si>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</si>
  <si>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</si>
  <si>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</si>
  <si>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</si>
  <si>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</si>
  <si>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</si>
  <si>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</si>
  <si>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</si>
  <si>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</si>
  <si>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</si>
  <si>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</si>
  <si>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</si>
  <si>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</si>
  <si>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</si>
  <si>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</si>
  <si>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</si>
  <si>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</si>
  <si>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</si>
  <si>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</si>
  <si>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</si>
  <si>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</si>
  <si>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</si>
  <si>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</si>
  <si>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</si>
  <si>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</si>
  <si>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</si>
  <si>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</si>
  <si>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</si>
  <si>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</si>
  <si>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</si>
  <si>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</si>
  <si>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</si>
  <si>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</si>
  <si>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</si>
  <si>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</si>
  <si>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</si>
  <si>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</si>
  <si>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</si>
  <si>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</si>
  <si>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</si>
  <si>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</si>
  <si>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</si>
  <si>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</si>
  <si>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</si>
  <si>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</si>
  <si>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</si>
  <si>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</si>
  <si>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</si>
  <si>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</si>
  <si>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</si>
  <si>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</si>
  <si>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</si>
  <si>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</si>
  <si>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</si>
  <si>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</si>
  <si>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</si>
  <si>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</si>
  <si>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</si>
  <si>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</si>
  <si>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</si>
  <si>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</si>
  <si>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</si>
  <si>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</si>
  <si>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</si>
  <si>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</si>
  <si>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</si>
  <si>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</si>
  <si>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</si>
  <si>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</si>
  <si>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</si>
  <si>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</si>
  <si>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</si>
  <si>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</si>
  <si>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</si>
  <si>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</si>
  <si>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</si>
  <si>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</si>
  <si>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</si>
  <si>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</si>
  <si>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</si>
  <si>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</si>
  <si>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</si>
  <si>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</si>
  <si>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</si>
  <si>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</si>
  <si>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</si>
  <si>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</si>
  <si>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</si>
  <si>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</si>
  <si>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</si>
  <si>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</si>
  <si>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</si>
  <si>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</si>
  <si>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</si>
  <si>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</si>
  <si>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</si>
  <si>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</si>
  <si>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</si>
  <si>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</si>
  <si>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</si>
  <si>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</si>
  <si>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</si>
  <si>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</si>
  <si>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</si>
  <si>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</si>
  <si>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</si>
  <si>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</si>
  <si>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</si>
  <si>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</si>
  <si>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</si>
  <si>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</si>
  <si>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</si>
  <si>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</si>
  <si>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</si>
  <si>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</si>
  <si>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</si>
  <si>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</si>
  <si>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</si>
  <si>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</si>
  <si>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</si>
  <si>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</si>
  <si>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</si>
  <si>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</si>
  <si>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</si>
  <si>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</si>
  <si>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</si>
  <si>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</si>
  <si>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</si>
  <si>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</si>
  <si>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</si>
  <si>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</si>
  <si>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</si>
  <si>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</si>
  <si>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</si>
  <si>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</si>
  <si>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</si>
  <si>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</si>
  <si>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</si>
  <si>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</si>
  <si>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</si>
  <si>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</si>
  <si>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</si>
  <si>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</si>
  <si>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</si>
  <si>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</si>
  <si>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</si>
  <si>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</si>
  <si>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</si>
  <si>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</si>
  <si>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</si>
  <si>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</si>
  <si>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</si>
  <si>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</si>
  <si>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</si>
  <si>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</si>
  <si>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</si>
  <si>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</si>
  <si>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</si>
  <si>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</si>
  <si>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</si>
  <si>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</si>
  <si>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</si>
  <si>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</si>
  <si>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</si>
  <si>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</si>
  <si>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</si>
  <si>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</si>
  <si>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</si>
  <si>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</si>
  <si>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</si>
  <si>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</si>
  <si>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</si>
  <si>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</si>
  <si>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</si>
  <si>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</si>
  <si>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</si>
  <si>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</si>
  <si>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</si>
  <si>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</si>
  <si>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</si>
  <si>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</si>
  <si>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</si>
  <si>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</si>
  <si>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</si>
  <si>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</si>
  <si>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</si>
  <si>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</si>
  <si>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</si>
  <si>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</si>
  <si>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</si>
  <si>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</si>
  <si>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</si>
  <si>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</si>
  <si>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</si>
  <si>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</si>
  <si>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</si>
  <si>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</si>
  <si>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</si>
  <si>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</si>
  <si>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</si>
  <si>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</si>
  <si>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</si>
  <si>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</si>
  <si>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</si>
  <si>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</si>
  <si>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</si>
  <si>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</si>
  <si>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</si>
  <si>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</si>
  <si>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</si>
  <si>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</si>
  <si>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</si>
  <si>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</si>
  <si>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</si>
  <si>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</si>
  <si>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</si>
  <si>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</si>
  <si>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</si>
  <si>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</si>
  <si>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</si>
  <si>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</si>
  <si>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</si>
  <si>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</si>
  <si>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</si>
  <si>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</si>
  <si>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</si>
  <si>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</si>
  <si>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</si>
  <si>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</si>
  <si>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</si>
  <si>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</si>
  <si>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</si>
  <si>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</si>
  <si>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</si>
  <si>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</si>
  <si>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</si>
  <si>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</si>
  <si>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</si>
  <si>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</si>
  <si>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</si>
  <si>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</si>
  <si>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</si>
  <si>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</si>
  <si>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</si>
  <si>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</si>
  <si>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</si>
  <si>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</si>
  <si>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</si>
  <si>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</si>
  <si>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</si>
  <si>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</si>
  <si>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</si>
  <si>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</si>
  <si>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</si>
  <si>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</si>
  <si>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</si>
  <si>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</si>
  <si>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</si>
  <si>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</si>
  <si>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</si>
  <si>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</si>
  <si>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</si>
  <si>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</si>
  <si>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</si>
  <si>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</si>
  <si>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</si>
  <si>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</si>
  <si>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</si>
  <si>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</si>
  <si>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</si>
  <si>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</si>
  <si>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</si>
  <si>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</si>
  <si>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</si>
  <si>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</si>
  <si>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</si>
  <si>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</si>
  <si>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</si>
  <si>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</si>
  <si>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</si>
  <si>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</si>
  <si>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</si>
  <si>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</si>
  <si>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</si>
  <si>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</si>
  <si>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</si>
  <si>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</si>
  <si>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</si>
  <si>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</si>
  <si>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</si>
  <si>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</si>
  <si>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</si>
  <si>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</si>
  <si>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</si>
  <si>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</si>
  <si>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</si>
  <si>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</si>
  <si>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</si>
  <si>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</si>
  <si>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</si>
  <si>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</si>
  <si>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</si>
  <si>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</si>
  <si>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</si>
  <si>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</si>
  <si>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</si>
  <si>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</si>
  <si>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</si>
  <si>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</si>
  <si>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</si>
  <si>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</si>
  <si>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</si>
  <si>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</si>
  <si>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</si>
  <si>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</si>
  <si>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</si>
  <si>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</si>
  <si>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</si>
  <si>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</si>
  <si>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</si>
  <si>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</si>
  <si>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</si>
  <si>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</si>
  <si>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</si>
  <si>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</si>
  <si>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</si>
  <si>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</si>
  <si>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</si>
  <si>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</si>
  <si>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</si>
  <si>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</si>
  <si>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</si>
  <si>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</si>
  <si>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</si>
  <si>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</si>
  <si>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</si>
  <si>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</si>
  <si>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</si>
  <si>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</si>
  <si>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</si>
  <si>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</si>
  <si>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</si>
  <si>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</si>
  <si>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</si>
  <si>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</si>
  <si>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</si>
  <si>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</si>
  <si>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</si>
  <si>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</si>
  <si>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</si>
  <si>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</si>
  <si>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</si>
  <si>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</si>
  <si>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</si>
  <si>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</si>
  <si>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</si>
  <si>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</si>
  <si>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</si>
  <si>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</si>
  <si>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</si>
  <si>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</si>
  <si>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</si>
  <si>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</si>
  <si>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</si>
  <si>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</si>
  <si>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</si>
  <si>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</si>
  <si>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</si>
  <si>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</si>
  <si>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</si>
  <si>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</si>
  <si>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</si>
  <si>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</si>
  <si>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</si>
  <si>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</si>
  <si>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</si>
  <si>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</si>
  <si>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</si>
  <si>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</si>
  <si>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</si>
  <si>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</si>
  <si>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</si>
  <si>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</si>
  <si>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</si>
  <si>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</si>
  <si>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</si>
  <si>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</si>
  <si>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</si>
  <si>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</si>
  <si>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</si>
  <si>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</si>
  <si>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</si>
  <si>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</si>
  <si>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</si>
  <si>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</si>
  <si>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</si>
  <si>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</si>
  <si>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</si>
  <si>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</si>
  <si>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</si>
  <si>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</si>
  <si>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</si>
  <si>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</si>
  <si>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</si>
  <si>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</si>
  <si>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</si>
  <si>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</si>
  <si>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</si>
  <si>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</si>
  <si>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</si>
  <si>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</si>
  <si>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</si>
  <si>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</si>
  <si>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</si>
  <si>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</si>
  <si>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</si>
  <si>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</si>
  <si>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</si>
  <si>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</si>
  <si>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</si>
  <si>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</si>
  <si>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</si>
  <si>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</si>
  <si>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</si>
  <si>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</si>
  <si>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</si>
  <si>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</si>
  <si>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</si>
  <si>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</si>
  <si>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</si>
  <si>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</si>
  <si>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</si>
  <si>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</si>
  <si>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</si>
  <si>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</si>
  <si>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</si>
  <si>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</si>
  <si>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</si>
  <si>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</si>
  <si>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</si>
  <si>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</si>
  <si>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</si>
  <si>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</si>
  <si>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</si>
  <si>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</si>
  <si>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</si>
  <si>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</si>
  <si>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</si>
  <si>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</si>
  <si>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</si>
  <si>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</si>
  <si>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</si>
  <si>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</si>
  <si>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</si>
  <si>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</si>
  <si>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</si>
  <si>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</si>
  <si>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</si>
  <si>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</si>
  <si>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</si>
  <si>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</si>
  <si>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</si>
  <si>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</si>
  <si>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</si>
  <si>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</si>
  <si>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</si>
  <si>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</si>
  <si>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</si>
  <si>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</si>
  <si>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</si>
  <si>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</si>
  <si>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</si>
  <si>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</si>
  <si>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</si>
  <si>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</si>
  <si>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</si>
  <si>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</si>
  <si>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</si>
  <si>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</si>
  <si>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</si>
  <si>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</si>
  <si>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</si>
  <si>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</si>
  <si>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</si>
  <si>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</si>
  <si>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</si>
  <si>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</si>
  <si>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</si>
  <si>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</si>
  <si>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</si>
  <si>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</si>
  <si>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</si>
  <si>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</si>
  <si>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</si>
  <si>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</si>
  <si>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</si>
  <si>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</si>
  <si>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</si>
  <si>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</si>
  <si>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</si>
  <si>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</si>
  <si>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</si>
  <si>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</si>
  <si>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</si>
  <si>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</si>
  <si>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</si>
  <si>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</si>
  <si>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</si>
  <si>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</si>
  <si>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</si>
  <si>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</si>
  <si>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</si>
  <si>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</si>
  <si>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</si>
  <si>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</si>
  <si>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</si>
  <si>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</si>
  <si>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</si>
  <si>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</si>
  <si>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</si>
  <si>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</si>
  <si>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</si>
  <si>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</si>
  <si>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</si>
  <si>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</si>
  <si>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</si>
  <si>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</si>
  <si>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</si>
  <si>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</si>
  <si>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</si>
  <si>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</si>
  <si>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</si>
  <si>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</si>
  <si>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</si>
  <si>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</si>
  <si>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</si>
  <si>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</si>
  <si>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</si>
  <si>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</si>
  <si>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</si>
  <si>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</si>
  <si>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</si>
  <si>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</si>
  <si>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</si>
  <si>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</si>
  <si>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</si>
  <si>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</si>
  <si>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</si>
  <si>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</si>
  <si>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</si>
  <si>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</si>
  <si>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</si>
  <si>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</si>
  <si>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</si>
  <si>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</si>
  <si>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</si>
  <si>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</si>
  <si>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</si>
  <si>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</si>
  <si>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</si>
  <si>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</si>
  <si>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</si>
  <si>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</si>
  <si>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</si>
  <si>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</si>
  <si>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</si>
  <si>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</si>
  <si>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</si>
  <si>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</si>
  <si>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</si>
  <si>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</si>
  <si>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</si>
  <si>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</si>
  <si>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</si>
  <si>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</si>
  <si>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</si>
  <si>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</si>
  <si>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</si>
  <si>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</si>
  <si>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</si>
  <si>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</si>
  <si>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</si>
  <si>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</si>
  <si>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</si>
  <si>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</si>
  <si>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</si>
  <si>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</si>
  <si>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</si>
  <si>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</si>
  <si>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</si>
  <si>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</si>
  <si>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</si>
  <si>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</si>
  <si>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</si>
  <si>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</si>
  <si>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</si>
  <si>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</si>
  <si>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</si>
  <si>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</si>
  <si>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</si>
  <si>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</si>
  <si>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</si>
  <si>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</si>
  <si>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</si>
  <si>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</si>
  <si>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</si>
  <si>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</si>
  <si>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</si>
  <si>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</si>
  <si>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</si>
  <si>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</si>
  <si>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</si>
  <si>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</si>
  <si>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</si>
  <si>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</si>
  <si>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</si>
  <si>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</si>
  <si>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</si>
  <si>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</si>
  <si>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</si>
  <si>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</si>
  <si>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</si>
  <si>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</si>
  <si>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</si>
  <si>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</si>
  <si>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</si>
  <si>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</si>
  <si>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</si>
  <si>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</si>
  <si>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</si>
  <si>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</si>
  <si>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</si>
  <si>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</si>
  <si>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</si>
  <si>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</si>
  <si>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</si>
  <si>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</si>
  <si>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</si>
  <si>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</si>
  <si>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</si>
  <si>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</si>
  <si>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</si>
  <si>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</si>
  <si>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</si>
  <si>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</si>
  <si>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</si>
  <si>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</si>
  <si>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</si>
  <si>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</si>
  <si>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</si>
  <si>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</si>
  <si>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</si>
  <si>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</si>
  <si>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</si>
  <si>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</si>
  <si>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</si>
  <si>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</si>
  <si>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</si>
  <si>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</si>
  <si>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</si>
  <si>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</si>
  <si>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</si>
  <si>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</si>
  <si>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</si>
  <si>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</si>
  <si>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</si>
  <si>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</si>
  <si>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</si>
  <si>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</si>
  <si>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</si>
  <si>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</si>
  <si>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</si>
  <si>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</si>
  <si>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</si>
  <si>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</si>
  <si>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</si>
  <si>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</si>
  <si>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</si>
  <si>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</si>
  <si>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</si>
  <si>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</si>
  <si>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</si>
  <si>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</si>
  <si>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</si>
  <si>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</si>
  <si>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</si>
  <si>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</si>
  <si>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</si>
  <si>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</si>
  <si>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</si>
  <si>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</si>
  <si>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</si>
  <si>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</si>
  <si>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</si>
  <si>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</si>
  <si>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</si>
  <si>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</si>
  <si>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</si>
  <si>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</si>
  <si>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</si>
  <si>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</si>
  <si>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</si>
  <si>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</si>
  <si>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</si>
  <si>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</si>
  <si>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</si>
  <si>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</si>
  <si>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</si>
  <si>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</si>
  <si>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</si>
  <si>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</si>
  <si>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</si>
  <si>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</si>
  <si>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</si>
  <si>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</si>
  <si>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</si>
  <si>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</si>
  <si>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</si>
  <si>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</si>
  <si>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</si>
  <si>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</si>
  <si>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</si>
  <si>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</si>
  <si>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</si>
  <si>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</si>
  <si>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</si>
  <si>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</si>
  <si>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</si>
  <si>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</si>
  <si>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</si>
  <si>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</si>
  <si>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</si>
  <si>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</si>
  <si>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</si>
  <si>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</si>
  <si>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</si>
  <si>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</si>
  <si>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</si>
  <si>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</si>
  <si>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</si>
  <si>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</si>
  <si>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</si>
  <si>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</si>
  <si>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</si>
  <si>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</si>
  <si>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</si>
  <si>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</si>
  <si>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</si>
  <si>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</si>
  <si>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</si>
  <si>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</si>
  <si>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</si>
  <si>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</si>
  <si>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</si>
  <si>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</si>
  <si>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</si>
  <si>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</si>
  <si>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</si>
  <si>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</si>
  <si>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</si>
  <si>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</si>
  <si>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</si>
  <si>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</si>
  <si>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</si>
  <si>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</si>
  <si>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</si>
  <si>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</si>
  <si>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</si>
  <si>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</si>
  <si>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</si>
  <si>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</si>
  <si>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</si>
  <si>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</si>
  <si>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</si>
  <si>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</si>
  <si>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</si>
  <si>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</si>
  <si>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</si>
  <si>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</si>
  <si>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</si>
  <si>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</si>
  <si>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</si>
  <si>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</si>
  <si>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</si>
  <si>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</si>
  <si>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</si>
  <si>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</si>
  <si>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</si>
  <si>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</si>
  <si>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</si>
  <si>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</si>
  <si>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</si>
  <si>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</si>
  <si>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</si>
  <si>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</si>
  <si>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</si>
  <si>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</si>
  <si>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</si>
  <si>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</si>
  <si>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</si>
  <si>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</si>
  <si>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</si>
  <si>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</si>
  <si>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</si>
  <si>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</si>
  <si>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</si>
  <si>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</si>
  <si>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</si>
  <si>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</si>
  <si>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</si>
  <si>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</si>
  <si>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</si>
  <si>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</si>
  <si>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</si>
  <si>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</si>
  <si>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</si>
  <si>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</si>
  <si>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</si>
  <si>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</si>
  <si>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</si>
  <si>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</si>
  <si>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</si>
  <si>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</si>
  <si>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</si>
  <si>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</si>
  <si>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</si>
  <si>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</si>
  <si>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</si>
  <si>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</si>
  <si>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</si>
  <si>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</si>
  <si>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</si>
  <si>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</si>
  <si>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</si>
  <si>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</si>
  <si>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</si>
  <si>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</si>
  <si>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</si>
  <si>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</si>
  <si>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</si>
  <si>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</si>
  <si>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</si>
  <si>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</si>
  <si>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</si>
  <si>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</si>
  <si>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</si>
  <si>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</si>
  <si>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</si>
  <si>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</si>
  <si>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</si>
  <si>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</si>
  <si>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</si>
  <si>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</si>
  <si>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</si>
  <si>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</si>
  <si>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</si>
  <si>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</si>
  <si>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</si>
  <si>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</si>
  <si>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</si>
  <si>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</si>
  <si>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</si>
  <si>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</si>
  <si>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</si>
  <si>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</si>
  <si>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</si>
  <si>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</si>
  <si>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</si>
  <si>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</si>
  <si>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</si>
  <si>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</si>
  <si>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</si>
  <si>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</si>
  <si>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</si>
  <si>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</si>
  <si>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</si>
  <si>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</si>
  <si>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</si>
  <si>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</si>
  <si>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</si>
  <si>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</si>
  <si>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</si>
  <si>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</si>
  <si>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</si>
  <si>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</si>
  <si>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</si>
  <si>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</si>
  <si>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</si>
  <si>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</si>
  <si>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</si>
  <si>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</si>
  <si>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</si>
  <si>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</si>
  <si>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</si>
  <si>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</si>
  <si>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</si>
  <si>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</si>
  <si>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</si>
  <si>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</si>
  <si>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</si>
  <si>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</si>
  <si>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</si>
  <si>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</si>
  <si>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</si>
  <si>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</si>
  <si>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</si>
  <si>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</si>
  <si>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</si>
  <si>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</si>
  <si>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</si>
  <si>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</si>
  <si>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</si>
  <si>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</si>
  <si>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</si>
  <si>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</si>
  <si>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</si>
  <si>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</si>
  <si>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</si>
  <si>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</si>
  <si>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</si>
  <si>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</si>
  <si>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</si>
  <si>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</si>
  <si>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</si>
  <si>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</si>
  <si>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</si>
  <si>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</si>
  <si>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</si>
  <si>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</si>
  <si>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</si>
  <si>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</si>
  <si>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</si>
  <si>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</si>
  <si>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</si>
  <si>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</si>
  <si>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</si>
  <si>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</si>
  <si>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</si>
  <si>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</si>
  <si>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</si>
  <si>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</si>
  <si>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</si>
  <si>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</si>
  <si>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</si>
  <si>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</si>
  <si>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</si>
  <si>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</si>
  <si>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</si>
  <si>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</si>
  <si>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</si>
  <si>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</si>
  <si>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</si>
  <si>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</si>
  <si>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</si>
  <si>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</si>
  <si>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</si>
  <si>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</si>
  <si>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</si>
  <si>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</si>
  <si>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</si>
  <si>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</si>
  <si>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</si>
  <si>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</si>
  <si>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</si>
  <si>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</si>
  <si>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</si>
  <si>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</si>
  <si>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</si>
  <si>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</si>
  <si>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</si>
  <si>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</si>
  <si>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</si>
  <si>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</si>
  <si>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</si>
  <si>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</si>
  <si>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</si>
  <si>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</si>
  <si>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</si>
  <si>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</si>
  <si>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</si>
  <si>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</si>
  <si>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</si>
  <si>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</si>
  <si>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</si>
  <si>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</si>
  <si>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</si>
  <si>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</si>
  <si>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</si>
  <si>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</si>
  <si>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</si>
  <si>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</si>
  <si>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</si>
  <si>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</si>
  <si>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</si>
  <si>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</si>
  <si>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</si>
  <si>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</si>
  <si>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</si>
  <si>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</si>
  <si>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</si>
  <si>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</si>
  <si>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</si>
  <si>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</si>
  <si>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</si>
  <si>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</si>
  <si>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</si>
  <si>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</si>
  <si>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</si>
  <si>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</si>
  <si>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</si>
  <si>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</si>
  <si>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</si>
  <si>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</si>
  <si>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</si>
  <si>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</si>
  <si>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</si>
  <si>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</si>
  <si>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</si>
  <si>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</si>
  <si>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</si>
  <si>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</si>
  <si>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</si>
  <si>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</si>
  <si>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</si>
  <si>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</si>
  <si>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</si>
  <si>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</si>
  <si>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</si>
  <si>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</si>
  <si>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</si>
  <si>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</si>
  <si>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</si>
  <si>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</si>
  <si>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</si>
  <si>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</si>
  <si>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</si>
  <si>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</si>
  <si>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</si>
  <si>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</si>
  <si>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</si>
  <si>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</si>
  <si>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</si>
  <si>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</si>
  <si>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</si>
  <si>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</si>
  <si>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</si>
  <si>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</si>
  <si>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</si>
  <si>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</si>
  <si>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</si>
  <si>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</si>
  <si>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</si>
  <si>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</si>
  <si>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</si>
  <si>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</si>
  <si>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</si>
  <si>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</si>
  <si>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</si>
  <si>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</si>
  <si>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</si>
  <si>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</si>
  <si>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</si>
  <si>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</si>
  <si>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</si>
  <si>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</si>
  <si>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</si>
  <si>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</si>
  <si>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</si>
  <si>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</si>
  <si>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</si>
  <si>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</si>
  <si>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</si>
  <si>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</si>
  <si>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</si>
  <si>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</si>
  <si>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</si>
  <si>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</si>
  <si>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</si>
  <si>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</si>
  <si>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</si>
  <si>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</si>
  <si>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</si>
  <si>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</si>
  <si>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</si>
  <si>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</si>
  <si>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</si>
  <si>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</si>
  <si>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</si>
  <si>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</si>
  <si>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</si>
  <si>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</si>
  <si>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</si>
  <si>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</si>
  <si>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</si>
  <si>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</si>
  <si>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</si>
  <si>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</si>
  <si>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</si>
  <si>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</si>
  <si>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</si>
  <si>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</si>
  <si>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</si>
  <si>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</si>
  <si>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</si>
  <si>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</si>
  <si>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</si>
  <si>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</si>
  <si>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</si>
  <si>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</si>
  <si>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</si>
  <si>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</si>
  <si>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</si>
  <si>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</si>
  <si>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</si>
  <si>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</si>
  <si>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</si>
  <si>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</si>
  <si>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</si>
  <si>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</si>
  <si>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</si>
  <si>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</si>
  <si>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</si>
  <si>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</si>
  <si>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</si>
  <si>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</si>
  <si>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</si>
  <si>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</si>
  <si>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</si>
  <si>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</si>
  <si>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</si>
  <si>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</si>
  <si>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</si>
  <si>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</si>
  <si>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</si>
  <si>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</si>
  <si>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</si>
  <si>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</si>
  <si>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</si>
  <si>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</si>
  <si>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</si>
  <si>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</si>
  <si>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</si>
  <si>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</si>
  <si>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</si>
  <si>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</si>
  <si>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</si>
  <si>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</si>
  <si>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</si>
  <si>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</si>
  <si>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</si>
  <si>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</si>
  <si>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</si>
  <si>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</si>
  <si>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</si>
  <si>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</si>
  <si>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</si>
  <si>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</si>
  <si>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</si>
  <si>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</si>
  <si>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</si>
  <si>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</si>
  <si>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</si>
  <si>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</si>
  <si>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</si>
  <si>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</si>
  <si>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</si>
  <si>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</si>
  <si>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</si>
  <si>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</si>
  <si>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</si>
  <si>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</si>
  <si>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</si>
  <si>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</si>
  <si>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</si>
  <si>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</si>
  <si>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</si>
  <si>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</si>
  <si>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</si>
  <si>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</si>
  <si>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</si>
  <si>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</si>
  <si>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</si>
  <si>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</si>
  <si>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</si>
  <si>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</si>
  <si>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</si>
  <si>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</si>
  <si>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</si>
  <si>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</si>
  <si>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</si>
  <si>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</si>
  <si>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</si>
  <si>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</si>
  <si>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</si>
  <si>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</si>
  <si>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</si>
  <si>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</si>
  <si>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</si>
  <si>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</si>
  <si>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</si>
  <si>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</si>
  <si>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</si>
  <si>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</si>
  <si>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</si>
  <si>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</si>
  <si>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</si>
  <si>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</si>
  <si>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</si>
  <si>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</si>
  <si>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</si>
  <si>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</si>
  <si>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</si>
  <si>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</si>
  <si>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</si>
  <si>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</si>
  <si>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</si>
  <si>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</si>
  <si>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</si>
  <si>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</si>
  <si>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</si>
  <si>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</si>
  <si>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</si>
  <si>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</si>
  <si>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</si>
  <si>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</si>
  <si>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</si>
  <si>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</si>
  <si>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</si>
  <si>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</si>
  <si>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</si>
  <si>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</si>
  <si>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</si>
  <si>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</si>
  <si>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</si>
  <si>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</si>
  <si>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</si>
  <si>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</si>
  <si>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</si>
  <si>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</si>
  <si>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</si>
  <si>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</si>
  <si>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</si>
  <si>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</si>
  <si>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</si>
  <si>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</si>
  <si>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</si>
  <si>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</si>
  <si>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</si>
  <si>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</si>
  <si>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</si>
  <si>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</si>
  <si>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</si>
  <si>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</si>
  <si>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</si>
  <si>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</si>
  <si>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</si>
  <si>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</si>
  <si>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</si>
  <si>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</si>
  <si>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</si>
  <si>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</si>
  <si>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</si>
  <si>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</si>
  <si>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</si>
  <si>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</si>
  <si>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</si>
  <si>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</si>
  <si>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</si>
  <si>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</si>
  <si>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</si>
  <si>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</si>
  <si>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</si>
  <si>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</si>
  <si>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</si>
  <si>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</si>
  <si>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</si>
  <si>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</si>
  <si>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</si>
  <si>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</si>
  <si>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</si>
  <si>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</si>
  <si>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</si>
  <si>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</si>
  <si>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</si>
  <si>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</si>
  <si>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</si>
  <si>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</si>
  <si>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</si>
  <si>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</si>
  <si>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</si>
  <si>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</si>
  <si>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</si>
  <si>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</si>
  <si>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</si>
  <si>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</si>
  <si>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</si>
  <si>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</si>
  <si>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</si>
  <si>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</si>
  <si>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</si>
  <si>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</si>
  <si>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</si>
  <si>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</si>
  <si>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</si>
  <si>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</si>
  <si>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</si>
  <si>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</si>
  <si>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</si>
  <si>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</si>
  <si>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</si>
  <si>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</si>
  <si>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</si>
  <si>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</si>
  <si>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</si>
  <si>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</si>
  <si>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</si>
  <si>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</si>
  <si>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</si>
  <si>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</si>
  <si>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</si>
  <si>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</si>
  <si>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</si>
  <si>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</si>
  <si>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</si>
  <si>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</si>
  <si>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</si>
  <si>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</si>
  <si>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</si>
  <si>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</si>
  <si>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</si>
  <si>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</si>
  <si>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</si>
  <si>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</si>
  <si>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</si>
  <si>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</si>
  <si>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</si>
  <si>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</si>
  <si>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</si>
  <si>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</si>
  <si>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</si>
  <si>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</si>
  <si>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</si>
  <si>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</si>
  <si>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</si>
  <si>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</si>
  <si>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</si>
  <si>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</si>
  <si>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</si>
  <si>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</si>
  <si>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</si>
  <si>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</si>
  <si>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</si>
  <si>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</si>
  <si>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</si>
  <si>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</si>
  <si>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</si>
  <si>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</si>
  <si>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</si>
  <si>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</si>
  <si>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</si>
  <si>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</si>
  <si>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</si>
  <si>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</si>
  <si>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</si>
  <si>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</si>
  <si>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</si>
  <si>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</si>
  <si>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</si>
  <si>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</si>
  <si>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</si>
  <si>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</si>
  <si>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</si>
  <si>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</si>
  <si>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</si>
  <si>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</si>
  <si>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</si>
  <si>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</si>
  <si>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</si>
  <si>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</si>
  <si>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</si>
  <si>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</si>
  <si>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</si>
  <si>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</si>
  <si>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</si>
  <si>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</si>
  <si>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</si>
  <si>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</si>
  <si>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</si>
  <si>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</si>
  <si>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</si>
  <si>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</si>
  <si>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</si>
  <si>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</si>
  <si>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</si>
  <si>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</si>
  <si>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</si>
  <si>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</si>
  <si>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</si>
  <si>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</si>
  <si>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</si>
  <si>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</si>
  <si>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</si>
  <si>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</si>
  <si>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</si>
  <si>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</si>
  <si>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</si>
  <si>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</si>
  <si>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</si>
  <si>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</si>
  <si>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</si>
  <si>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</si>
  <si>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</si>
  <si>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</si>
  <si>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</si>
  <si>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</si>
  <si>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</si>
  <si>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</si>
  <si>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</si>
  <si>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</si>
  <si>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</si>
  <si>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</si>
  <si>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</si>
  <si>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</si>
  <si>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</si>
  <si>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</si>
  <si>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</si>
  <si>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</si>
  <si>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</si>
  <si>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</si>
  <si>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</si>
  <si>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</si>
  <si>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</si>
  <si>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</si>
  <si>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</si>
  <si>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</si>
  <si>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</si>
  <si>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</si>
  <si>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</si>
  <si>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</si>
  <si>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</si>
  <si>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</si>
  <si>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</si>
  <si>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</si>
  <si>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</si>
  <si>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</si>
  <si>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</si>
  <si>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</si>
  <si>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</si>
  <si>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</si>
  <si>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</si>
  <si>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</si>
  <si>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</si>
  <si>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</si>
  <si>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</si>
  <si>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</si>
  <si>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</si>
  <si>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</si>
  <si>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</si>
  <si>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</si>
  <si>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</si>
  <si>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</si>
  <si>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</si>
  <si>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</si>
  <si>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</si>
  <si>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</si>
  <si>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</si>
  <si>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</si>
  <si>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</si>
  <si>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</si>
  <si>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</si>
  <si>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</si>
  <si>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</si>
  <si>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</si>
  <si>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</si>
  <si>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</si>
  <si>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</si>
  <si>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</si>
  <si>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</si>
  <si>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</si>
  <si>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</si>
  <si>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</si>
  <si>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</si>
  <si>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</si>
  <si>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</si>
  <si>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</si>
  <si>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</si>
  <si>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</si>
  <si>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</si>
  <si>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</si>
  <si>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</si>
  <si>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</si>
  <si>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</si>
  <si>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</si>
  <si>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</si>
  <si>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</si>
  <si>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</si>
  <si>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</si>
  <si>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</si>
  <si>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</si>
  <si>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</si>
  <si>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</si>
  <si>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</si>
  <si>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</si>
  <si>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</si>
  <si>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</si>
  <si>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</si>
  <si>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</si>
  <si>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</si>
  <si>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</si>
  <si>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</si>
  <si>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</si>
  <si>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</si>
  <si>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</si>
  <si>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</si>
  <si>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</si>
  <si>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</si>
  <si>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</si>
  <si>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</si>
  <si>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</si>
  <si>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</si>
  <si>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</si>
  <si>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</si>
  <si>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</si>
  <si>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</si>
  <si>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</si>
  <si>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</si>
  <si>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</si>
  <si>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</si>
  <si>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</si>
  <si>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</si>
  <si>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</si>
  <si>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</si>
  <si>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</si>
  <si>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</si>
  <si>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</si>
  <si>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</si>
  <si>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</si>
  <si>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</si>
  <si>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</si>
  <si>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</si>
  <si>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</si>
  <si>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</si>
  <si>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</si>
  <si>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</si>
  <si>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</si>
  <si>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</si>
  <si>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</si>
  <si>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</si>
  <si>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</si>
  <si>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</si>
  <si>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</si>
  <si>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</si>
  <si>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</si>
  <si>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</si>
  <si>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</si>
  <si>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</si>
  <si>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</si>
  <si>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</si>
  <si>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</si>
  <si>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</si>
  <si>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</si>
  <si>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</si>
  <si>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</si>
  <si>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</si>
  <si>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</si>
  <si>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</si>
  <si>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</si>
  <si>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</si>
  <si>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</si>
  <si>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</si>
  <si>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</si>
  <si>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</si>
  <si>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</si>
  <si>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</si>
  <si>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</si>
  <si>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</si>
  <si>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</si>
  <si>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</si>
  <si>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</si>
  <si>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</si>
  <si>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</si>
  <si>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</si>
  <si>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</si>
  <si>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</si>
  <si>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</si>
  <si>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</si>
  <si>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</si>
  <si>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</si>
  <si>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</si>
  <si>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</si>
  <si>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</si>
  <si>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</si>
  <si>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</si>
  <si>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</si>
  <si>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</si>
  <si>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</si>
  <si>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</si>
  <si>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</si>
  <si>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</si>
  <si>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</si>
  <si>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</si>
  <si>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</si>
  <si>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</si>
  <si>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</si>
  <si>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</si>
  <si>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</si>
  <si>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</si>
  <si>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</si>
  <si>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</si>
  <si>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</si>
  <si>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</si>
  <si>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</si>
  <si>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</si>
  <si>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</si>
  <si>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</si>
  <si>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</si>
  <si>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</si>
  <si>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</si>
  <si>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</si>
  <si>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</si>
  <si>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</si>
  <si>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</si>
  <si>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</si>
  <si>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</si>
  <si>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</si>
  <si>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</si>
  <si>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</si>
  <si>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</si>
  <si>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</si>
  <si>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</si>
  <si>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</si>
  <si>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</si>
  <si>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</si>
  <si>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</si>
  <si>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</si>
  <si>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</si>
  <si>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</si>
  <si>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</si>
  <si>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</si>
  <si>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</si>
  <si>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</si>
  <si>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</si>
  <si>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</si>
  <si>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</si>
  <si>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</si>
  <si>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</si>
  <si>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</si>
  <si>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</si>
  <si>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</si>
  <si>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</si>
  <si>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</si>
  <si>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</si>
  <si>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</si>
  <si>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</si>
  <si>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</si>
  <si>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</si>
  <si>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</si>
  <si>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</si>
  <si>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</si>
  <si>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</si>
  <si>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</si>
  <si>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</si>
  <si>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</si>
  <si>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</si>
  <si>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</si>
  <si>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</si>
  <si>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</si>
  <si>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</si>
  <si>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</si>
  <si>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</si>
  <si>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</si>
  <si>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</si>
  <si>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</si>
  <si>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</si>
  <si>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</si>
  <si>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</si>
  <si>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</si>
  <si>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</si>
  <si>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</si>
  <si>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</si>
  <si>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</si>
  <si>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</si>
  <si>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</si>
  <si>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</si>
  <si>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</si>
  <si>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</si>
  <si>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</si>
  <si>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</si>
  <si>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</si>
  <si>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</si>
  <si>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</si>
  <si>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</si>
  <si>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</si>
  <si>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</si>
  <si>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</si>
  <si>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</si>
  <si>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</si>
  <si>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</si>
  <si>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</si>
  <si>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</si>
  <si>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</si>
  <si>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</si>
  <si>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</si>
  <si>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</si>
  <si>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</si>
  <si>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</si>
  <si>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</si>
  <si>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</si>
  <si>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</si>
  <si>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</si>
  <si>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</si>
  <si>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</si>
  <si>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</si>
  <si>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</si>
  <si>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</si>
  <si>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</si>
  <si>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</si>
  <si>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</si>
  <si>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</si>
  <si>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</si>
  <si>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</si>
  <si>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</si>
  <si>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</si>
  <si>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</si>
  <si>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</si>
  <si>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</si>
  <si>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</si>
  <si>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</si>
  <si>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</si>
  <si>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</si>
  <si>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</si>
  <si>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</si>
  <si>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</si>
  <si>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</si>
  <si>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</si>
  <si>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</si>
  <si>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</si>
  <si>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</si>
  <si>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</si>
  <si>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</si>
  <si>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</si>
  <si>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</si>
  <si>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</si>
  <si>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</si>
  <si>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</si>
  <si>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</si>
  <si>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</si>
  <si>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</si>
  <si>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</si>
  <si>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</si>
  <si>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</si>
  <si>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</si>
  <si>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</si>
  <si>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</si>
  <si>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</si>
  <si>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</si>
  <si>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</si>
  <si>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</si>
  <si>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</si>
  <si>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</si>
  <si>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</si>
  <si>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</si>
  <si>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</si>
  <si>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</si>
  <si>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</si>
  <si>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</si>
  <si>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</si>
  <si>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</si>
  <si>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</si>
  <si>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</si>
  <si>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</si>
  <si>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</si>
  <si>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</si>
  <si>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</si>
  <si>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</si>
  <si>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</si>
  <si>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</si>
  <si>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</si>
  <si>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</si>
  <si>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</si>
  <si>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</si>
  <si>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</si>
  <si>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</si>
  <si>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</si>
  <si>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</si>
  <si>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</si>
  <si>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</si>
  <si>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</si>
  <si>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</si>
  <si>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</si>
  <si>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</si>
  <si>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</si>
  <si>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</si>
  <si>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</si>
  <si>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</si>
  <si>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</si>
  <si>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</si>
  <si>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</si>
  <si>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</si>
  <si>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</si>
  <si>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</si>
  <si>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</si>
  <si>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</si>
  <si>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</si>
  <si>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</si>
  <si>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</si>
  <si>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</si>
  <si>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</si>
  <si>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</si>
  <si>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</si>
  <si>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</si>
  <si>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</si>
  <si>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</si>
  <si>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</si>
  <si>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</si>
  <si>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</si>
  <si>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</si>
  <si>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</si>
  <si>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</si>
  <si>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</si>
  <si>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</si>
  <si>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</si>
  <si>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</si>
  <si>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</si>
  <si>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</si>
  <si>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</si>
  <si>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</si>
  <si>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</si>
  <si>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</si>
  <si>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</si>
  <si>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</si>
  <si>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</si>
  <si>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</si>
  <si>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</si>
  <si>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</si>
  <si>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</si>
  <si>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</si>
  <si>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</si>
  <si>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</si>
  <si>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</si>
  <si>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</si>
  <si>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</si>
  <si>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</si>
  <si>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</si>
  <si>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</si>
  <si>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</si>
  <si>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</si>
  <si>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</si>
  <si>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</si>
  <si>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</si>
  <si>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</si>
  <si>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</si>
  <si>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</si>
  <si>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</si>
  <si>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</si>
  <si>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</si>
  <si>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</si>
  <si>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</si>
  <si>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</si>
  <si>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</si>
  <si>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</si>
  <si>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</si>
  <si>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</si>
  <si>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</si>
  <si>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</si>
  <si>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</si>
  <si>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</si>
  <si>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</si>
  <si>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</si>
  <si>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</si>
  <si>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</si>
  <si>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</si>
  <si>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</si>
  <si>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</si>
  <si>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</si>
  <si>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</si>
  <si>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</si>
  <si>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</si>
  <si>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</si>
  <si>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</si>
  <si>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</si>
  <si>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</si>
  <si>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</si>
  <si>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</si>
  <si>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</si>
  <si>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</si>
  <si>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</si>
  <si>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</si>
  <si>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</si>
  <si>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</si>
  <si>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</si>
  <si>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</si>
  <si>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</si>
  <si>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</si>
  <si>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</si>
  <si>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</si>
  <si>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</si>
  <si>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</si>
  <si>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</si>
  <si>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</si>
  <si>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</si>
  <si>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</si>
  <si>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</si>
  <si>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</si>
  <si>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</si>
  <si>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</si>
  <si>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</si>
  <si>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</si>
  <si>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</si>
  <si>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</si>
  <si>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</si>
  <si>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</si>
  <si>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</si>
  <si>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</si>
  <si>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</si>
  <si>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</si>
  <si>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</si>
  <si>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</si>
  <si>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</si>
  <si>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</si>
  <si>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</si>
  <si>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</si>
  <si>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</si>
  <si>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</si>
  <si>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</si>
  <si>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</si>
  <si>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</si>
  <si>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</si>
  <si>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</si>
  <si>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</si>
  <si>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</si>
  <si>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</si>
  <si>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</si>
  <si>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</si>
  <si>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</si>
  <si>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</si>
  <si>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</si>
  <si>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</si>
  <si>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</si>
  <si>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</si>
  <si>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</si>
  <si>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</si>
  <si>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</si>
  <si>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</si>
  <si>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</si>
  <si>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</si>
  <si>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</si>
  <si>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</si>
  <si>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</si>
  <si>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</si>
  <si>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</si>
  <si>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</si>
  <si>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</si>
  <si>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</si>
  <si>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</si>
  <si>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</si>
  <si>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</si>
  <si>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</si>
  <si>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</si>
  <si>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</si>
  <si>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</si>
  <si>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</si>
  <si>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</si>
  <si>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</si>
  <si>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</si>
  <si>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</si>
  <si>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</si>
  <si>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</si>
  <si>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</si>
  <si>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</si>
  <si>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</si>
  <si>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</si>
  <si>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</si>
  <si>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</si>
  <si>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</si>
  <si>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</si>
  <si>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</si>
  <si>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</si>
  <si>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</si>
  <si>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</si>
  <si>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</si>
  <si>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</si>
  <si>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</si>
  <si>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</si>
  <si>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</si>
  <si>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</si>
  <si>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</si>
  <si>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</si>
  <si>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</si>
  <si>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</si>
  <si>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</si>
  <si>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</si>
  <si>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</si>
  <si>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</si>
  <si>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</si>
  <si>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</si>
  <si>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</si>
  <si>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</si>
  <si>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</si>
  <si>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</si>
  <si>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</si>
  <si>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</si>
  <si>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</si>
  <si>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</si>
  <si>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</si>
  <si>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</si>
  <si>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</si>
  <si>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</si>
  <si>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</si>
  <si>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</si>
  <si>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</si>
  <si>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</si>
  <si>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</si>
  <si>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</si>
  <si>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</si>
  <si>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</si>
  <si>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</si>
  <si>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</si>
  <si>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</si>
  <si>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</si>
  <si>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</si>
  <si>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</si>
  <si>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</si>
  <si>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</si>
  <si>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</si>
  <si>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</si>
  <si>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</si>
  <si>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</si>
  <si>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</si>
  <si>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</si>
  <si>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</si>
  <si>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</si>
  <si>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</si>
  <si>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</si>
  <si>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</si>
  <si>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</si>
  <si>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</si>
  <si>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</si>
  <si>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</si>
  <si>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</si>
  <si>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</si>
  <si>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</si>
  <si>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</si>
  <si>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</si>
  <si>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</si>
  <si>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</si>
  <si>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</si>
  <si>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</si>
  <si>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</si>
  <si>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</si>
  <si>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</si>
  <si>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</si>
  <si>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</si>
  <si>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</si>
  <si>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</si>
  <si>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</si>
  <si>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</si>
  <si>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</si>
  <si>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</si>
  <si>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</si>
  <si>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</si>
  <si>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</si>
  <si>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</si>
  <si>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</si>
  <si>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</si>
  <si>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</si>
  <si>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</si>
  <si>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</si>
  <si>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</si>
  <si>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</si>
  <si>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</si>
  <si>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</si>
  <si>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</si>
  <si>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</si>
  <si>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</si>
  <si>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</si>
  <si>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</si>
  <si>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</si>
  <si>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</si>
  <si>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</si>
  <si>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</si>
  <si>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</si>
  <si>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</si>
  <si>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</si>
  <si>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</si>
  <si>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</si>
  <si>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</si>
  <si>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</si>
  <si>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</si>
  <si>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</si>
  <si>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</si>
  <si>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</si>
  <si>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</si>
  <si>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</si>
  <si>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</si>
  <si>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</si>
  <si>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</si>
  <si>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</si>
  <si>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</si>
  <si>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</si>
  <si>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</si>
  <si>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</si>
  <si>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</si>
  <si>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</si>
  <si>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</si>
  <si>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</si>
  <si>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</si>
  <si>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</si>
  <si>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</si>
  <si>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</si>
  <si>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</si>
  <si>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</si>
  <si>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</si>
  <si>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</si>
  <si>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</si>
  <si>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</si>
  <si>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</si>
  <si>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</si>
  <si>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</si>
  <si>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</si>
  <si>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</si>
  <si>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</si>
  <si>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</si>
  <si>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</si>
  <si>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</si>
  <si>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</si>
  <si>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</si>
  <si>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</si>
  <si>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</si>
  <si>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</si>
  <si>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</si>
  <si>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</si>
  <si>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</si>
  <si>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</si>
  <si>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</si>
  <si>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</si>
  <si>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</si>
  <si>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</si>
  <si>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</si>
  <si>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</si>
  <si>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</si>
  <si>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</si>
  <si>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</si>
  <si>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</si>
  <si>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</si>
  <si>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</si>
  <si>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</si>
  <si>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</si>
  <si>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</si>
  <si>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</si>
  <si>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</si>
  <si>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</si>
  <si>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</si>
  <si>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</si>
  <si>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</si>
  <si>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</si>
  <si>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</si>
  <si>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</si>
  <si>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</si>
  <si>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</si>
  <si>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</si>
  <si>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</si>
  <si>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</si>
  <si>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</si>
  <si>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</si>
  <si>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</si>
  <si>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</si>
  <si>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</si>
  <si>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</si>
  <si>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</si>
  <si>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</si>
  <si>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</si>
  <si>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</si>
  <si>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</si>
  <si>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</si>
  <si>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</si>
  <si>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</si>
  <si>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</si>
  <si>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</si>
  <si>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</si>
  <si>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</si>
  <si>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</si>
  <si>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</si>
  <si>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</si>
  <si>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</si>
  <si>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</si>
  <si>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</si>
  <si>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</si>
  <si>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</si>
  <si>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</si>
  <si>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</si>
  <si>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</si>
  <si>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</si>
  <si>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</si>
  <si>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</si>
  <si>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</si>
  <si>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</si>
  <si>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</si>
  <si>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</si>
  <si>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</si>
  <si>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</si>
  <si>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</si>
  <si>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</si>
  <si>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</si>
  <si>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</si>
  <si>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</si>
  <si>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</si>
  <si>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</si>
  <si>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</si>
  <si>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</si>
  <si>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</si>
  <si>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</si>
  <si>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</si>
  <si>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</si>
  <si>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</si>
  <si>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</si>
  <si>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</si>
  <si>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</si>
  <si>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</si>
  <si>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</si>
  <si>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</si>
  <si>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</si>
  <si>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</si>
  <si>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</si>
  <si>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</si>
  <si>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</si>
  <si>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</si>
  <si>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</si>
  <si>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</si>
  <si>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</si>
  <si>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</si>
  <si>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</si>
  <si>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</si>
  <si>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</si>
  <si>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</si>
  <si>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</si>
  <si>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</si>
  <si>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</si>
  <si>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</si>
  <si>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</si>
  <si>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</si>
  <si>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</si>
  <si>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</si>
  <si>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</si>
  <si>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</si>
  <si>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</si>
  <si>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</si>
  <si>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</si>
  <si>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</si>
  <si>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</si>
  <si>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</si>
  <si>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</si>
  <si>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</si>
  <si>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</si>
  <si>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</si>
  <si>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</si>
  <si>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</si>
  <si>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</si>
  <si>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</si>
  <si>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</si>
  <si>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</si>
  <si>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</si>
  <si>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</si>
  <si>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</si>
  <si>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</si>
  <si>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</si>
  <si>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</si>
  <si>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</si>
  <si>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</si>
  <si>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</si>
  <si>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</si>
  <si>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</si>
  <si>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</si>
  <si>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</si>
  <si>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</si>
  <si>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</si>
  <si>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</si>
  <si>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</si>
  <si>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</si>
  <si>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</si>
  <si>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</si>
  <si>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</si>
  <si>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</si>
  <si>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</si>
  <si>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</si>
  <si>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</si>
  <si>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</si>
  <si>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</si>
  <si>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</si>
  <si>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</si>
  <si>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</si>
  <si>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</si>
  <si>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</si>
  <si>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</si>
  <si>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</si>
  <si>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</si>
  <si>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</si>
  <si>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</si>
  <si>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</si>
  <si>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</si>
  <si>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</si>
  <si>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</si>
  <si>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</si>
  <si>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</si>
  <si>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</si>
  <si>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</si>
  <si>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</si>
  <si>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</si>
  <si>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</si>
  <si>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</si>
  <si>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</si>
  <si>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</si>
  <si>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</si>
  <si>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</si>
  <si>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</si>
  <si>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</si>
  <si>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</si>
  <si>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</si>
  <si>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</si>
  <si>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</si>
  <si>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</si>
  <si>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</si>
  <si>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</si>
  <si>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</si>
  <si>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</si>
  <si>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</si>
  <si>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</si>
  <si>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</si>
  <si>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</si>
  <si>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</si>
  <si>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</si>
  <si>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</si>
  <si>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</si>
  <si>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</si>
  <si>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</si>
  <si>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</si>
  <si>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</si>
  <si>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</si>
  <si>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</si>
  <si>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</si>
  <si>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</si>
  <si>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</si>
  <si>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</si>
  <si>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</si>
  <si>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</si>
  <si>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</si>
  <si>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</si>
  <si>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</si>
  <si>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</si>
  <si>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</si>
  <si>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</si>
  <si>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</si>
  <si>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</si>
  <si>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</si>
  <si>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</si>
  <si>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</si>
  <si>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</si>
  <si>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</si>
  <si>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</si>
  <si>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</si>
  <si>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</si>
  <si>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</si>
  <si>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</si>
  <si>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</si>
  <si>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</si>
  <si>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</si>
  <si>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</si>
  <si>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</si>
  <si>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</si>
  <si>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</si>
  <si>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</si>
  <si>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</si>
  <si>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</si>
  <si>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</si>
  <si>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</si>
  <si>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</si>
  <si>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</si>
  <si>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</si>
  <si>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</si>
  <si>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</si>
  <si>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</si>
  <si>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</si>
  <si>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</si>
  <si>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</si>
  <si>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</si>
  <si>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</si>
  <si>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</si>
  <si>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</si>
  <si>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</si>
  <si>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</si>
  <si>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</si>
  <si>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</si>
  <si>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</si>
  <si>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</si>
  <si>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</si>
  <si>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</si>
  <si>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</si>
  <si>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</si>
  <si>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</si>
  <si>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</si>
  <si>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</si>
  <si>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</si>
  <si>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</si>
  <si>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</si>
  <si>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</si>
  <si>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</si>
  <si>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</si>
  <si>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</si>
  <si>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</si>
  <si>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</si>
  <si>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</si>
  <si>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</si>
  <si>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</si>
  <si>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</si>
  <si>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</si>
  <si>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</si>
  <si>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</si>
  <si>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</si>
  <si>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</si>
  <si>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</si>
  <si>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</si>
  <si>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</si>
  <si>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</si>
  <si>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</si>
  <si>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</si>
  <si>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</si>
  <si>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</si>
  <si>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</si>
  <si>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</si>
  <si>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</si>
  <si>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</si>
  <si>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</si>
  <si>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</si>
  <si>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</si>
  <si>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</si>
  <si>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</si>
  <si>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</si>
  <si>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</si>
  <si>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</si>
  <si>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</si>
  <si>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</si>
  <si>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</si>
  <si>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</si>
  <si>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</si>
  <si>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</si>
  <si>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</si>
  <si>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</si>
  <si>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</si>
  <si>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</si>
  <si>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</si>
  <si>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</si>
  <si>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</si>
  <si>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</si>
  <si>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</si>
  <si>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</si>
  <si>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</si>
  <si>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</si>
  <si>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</si>
  <si>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</si>
  <si>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</si>
  <si>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</si>
  <si>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</si>
  <si>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</si>
  <si>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</si>
  <si>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</si>
  <si>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</si>
  <si>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</si>
  <si>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</si>
  <si>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</si>
  <si>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</si>
  <si>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</si>
  <si>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</si>
  <si>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</si>
  <si>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</si>
  <si>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</si>
  <si>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</si>
  <si>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</si>
  <si>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</si>
  <si>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</si>
  <si>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</si>
  <si>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</si>
  <si>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</si>
  <si>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</si>
  <si>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</si>
  <si>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</si>
  <si>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</si>
  <si>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</si>
  <si>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</si>
  <si>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</si>
  <si>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</si>
  <si>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</si>
  <si>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</si>
  <si>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</si>
  <si>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</si>
  <si>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</si>
  <si>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</si>
  <si>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</si>
  <si>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</si>
  <si>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</si>
  <si>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</si>
  <si>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</si>
  <si>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</si>
  <si>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</si>
  <si>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</si>
  <si>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</si>
  <si>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</si>
  <si>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</si>
  <si>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</si>
  <si>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</si>
  <si>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</si>
  <si>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</si>
  <si>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</si>
  <si>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</si>
  <si>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</si>
  <si>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</si>
  <si>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</si>
  <si>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</si>
  <si>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</si>
  <si>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</si>
  <si>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</si>
  <si>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</si>
  <si>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</si>
  <si>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</si>
  <si>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</si>
  <si>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</si>
  <si>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</si>
  <si>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</si>
  <si>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</si>
  <si>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</si>
  <si>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</si>
  <si>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</si>
  <si>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</si>
  <si>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</si>
  <si>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</si>
  <si>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</si>
  <si>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</si>
  <si>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</si>
  <si>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</si>
  <si>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</si>
  <si>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</si>
  <si>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</si>
  <si>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</si>
  <si>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</si>
  <si>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</si>
  <si>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</si>
  <si>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</si>
  <si>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</si>
  <si>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</si>
  <si>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</si>
  <si>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</si>
  <si>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</si>
  <si>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</si>
  <si>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</si>
  <si>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</si>
  <si>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</si>
  <si>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</si>
  <si>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</si>
  <si>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</si>
  <si>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</si>
  <si>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</si>
  <si>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</si>
  <si>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</si>
  <si>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</si>
  <si>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</si>
  <si>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</si>
  <si>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</si>
  <si>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</si>
  <si>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</si>
  <si>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</si>
  <si>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</si>
  <si>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</si>
  <si>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</si>
  <si>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</si>
  <si>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</si>
  <si>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</si>
  <si>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</si>
  <si>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</si>
  <si>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</si>
  <si>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</si>
  <si>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</si>
  <si>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</si>
  <si>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</si>
  <si>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</si>
  <si>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</si>
  <si>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</si>
  <si>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</si>
  <si>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</si>
  <si>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</si>
  <si>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</si>
  <si>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</si>
  <si>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</si>
  <si>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</si>
  <si>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</si>
  <si>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</si>
  <si>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</si>
  <si>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</si>
  <si>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</si>
  <si>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</si>
  <si>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</si>
  <si>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</si>
  <si>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</si>
  <si>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</si>
  <si>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</si>
  <si>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</si>
  <si>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</si>
  <si>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</si>
  <si>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</si>
  <si>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</si>
  <si>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</si>
  <si>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</si>
  <si>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</si>
  <si>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</si>
  <si>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</si>
  <si>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</si>
  <si>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</si>
  <si>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</si>
  <si>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</si>
  <si>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</si>
  <si>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</si>
  <si>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</si>
  <si>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</si>
  <si>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</si>
  <si>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</si>
  <si>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</si>
  <si>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</si>
  <si>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</si>
  <si>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</si>
  <si>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</si>
  <si>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</si>
  <si>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</si>
  <si>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</si>
  <si>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</si>
  <si>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</si>
  <si>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</si>
  <si>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</si>
  <si>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</si>
  <si>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</si>
  <si>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</si>
  <si>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</si>
  <si>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</si>
  <si>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</si>
  <si>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</si>
  <si>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</si>
  <si>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</si>
  <si>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</si>
  <si>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</si>
  <si>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</si>
  <si>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</si>
  <si>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</si>
  <si>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</si>
  <si>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</si>
  <si>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</si>
  <si>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</si>
  <si>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</si>
  <si>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</si>
  <si>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</si>
  <si>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</si>
  <si>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</si>
  <si>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</si>
  <si>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</si>
  <si>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</si>
  <si>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</si>
  <si>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</si>
  <si>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</si>
  <si>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</si>
  <si>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</si>
  <si>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</si>
  <si>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</si>
  <si>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</si>
  <si>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</si>
  <si>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</si>
  <si>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</si>
  <si>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</si>
  <si>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</si>
  <si>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</si>
  <si>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</si>
  <si>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</si>
  <si>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</si>
  <si>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</si>
  <si>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</si>
  <si>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</si>
  <si>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</si>
  <si>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</si>
  <si>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</si>
  <si>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</si>
  <si>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</si>
  <si>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</si>
  <si>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</si>
  <si>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</si>
  <si>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</si>
  <si>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</si>
  <si>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</si>
  <si>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</si>
  <si>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</si>
  <si>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</si>
  <si>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</si>
  <si>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</si>
  <si>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</si>
  <si>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</si>
  <si>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</si>
  <si>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</si>
  <si>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</si>
  <si>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</si>
  <si>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</si>
  <si>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</si>
  <si>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</si>
  <si>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</si>
  <si>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</si>
  <si>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</si>
  <si>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</si>
  <si>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</si>
  <si>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</si>
  <si>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</si>
  <si>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</si>
  <si>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</si>
  <si>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</si>
  <si>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</si>
  <si>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</si>
  <si>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</si>
  <si>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</si>
  <si>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</si>
  <si>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</si>
  <si>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</si>
  <si>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</si>
  <si>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</si>
  <si>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</si>
  <si>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</si>
  <si>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</si>
  <si>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</si>
  <si>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</si>
  <si>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</si>
  <si>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</si>
  <si>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</si>
  <si>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</si>
  <si>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</si>
  <si>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</si>
  <si>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</si>
  <si>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</si>
  <si>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</si>
  <si>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</si>
  <si>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</si>
  <si>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</si>
  <si>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</si>
  <si>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</si>
  <si>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</si>
  <si>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</si>
  <si>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</si>
  <si>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</si>
  <si>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</si>
  <si>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</si>
  <si>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</si>
  <si>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</si>
  <si>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</si>
  <si>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</si>
  <si>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</si>
  <si>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</si>
  <si>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</si>
  <si>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</si>
  <si>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</si>
  <si>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</si>
  <si>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</si>
  <si>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</si>
  <si>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</si>
  <si>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</si>
  <si>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</si>
  <si>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</si>
  <si>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</si>
  <si>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</si>
  <si>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</si>
  <si>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</si>
  <si>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</si>
  <si>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</si>
  <si>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</si>
  <si>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</si>
  <si>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</si>
  <si>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</si>
  <si>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</si>
  <si>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</si>
  <si>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</si>
  <si>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</si>
  <si>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</si>
  <si>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</si>
  <si>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</si>
  <si>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</si>
  <si>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</si>
  <si>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</si>
  <si>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</si>
  <si>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</si>
  <si>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</si>
  <si>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</si>
  <si>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</si>
  <si>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</si>
  <si>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</si>
  <si>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</si>
  <si>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</si>
  <si>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</si>
  <si>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</si>
  <si>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</si>
  <si>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</si>
  <si>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</si>
  <si>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</si>
  <si>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</si>
  <si>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</si>
  <si>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</si>
  <si>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</si>
  <si>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</si>
  <si>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</si>
  <si>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</si>
  <si>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</si>
  <si>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</si>
  <si>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</si>
  <si>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</si>
  <si>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</si>
  <si>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</si>
  <si>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</si>
  <si>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</si>
  <si>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</si>
  <si>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</si>
  <si>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</si>
  <si>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</si>
  <si>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</si>
  <si>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</si>
  <si>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</si>
  <si>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</si>
  <si>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</si>
  <si>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</si>
  <si>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</si>
  <si>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</si>
  <si>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</si>
  <si>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</si>
  <si>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</si>
  <si>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</si>
  <si>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</si>
  <si>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</si>
  <si>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</si>
  <si>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</si>
  <si>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</si>
  <si>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</si>
  <si>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</si>
  <si>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</si>
  <si>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</si>
  <si>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</si>
  <si>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</si>
  <si>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</si>
  <si>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</si>
  <si>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</si>
  <si>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</si>
  <si>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</si>
  <si>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</si>
  <si>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</si>
  <si>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</si>
  <si>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</si>
  <si>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</si>
  <si>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</si>
  <si>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</si>
  <si>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</si>
  <si>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</si>
  <si>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</si>
  <si>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</si>
  <si>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</si>
  <si>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</si>
  <si>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</si>
  <si>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</si>
  <si>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</si>
  <si>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</si>
  <si>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</si>
  <si>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</si>
  <si>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</si>
  <si>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</si>
  <si>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</si>
  <si>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</si>
  <si>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</si>
  <si>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</si>
  <si>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</si>
  <si>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</si>
  <si>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</si>
  <si>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</si>
  <si>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</si>
  <si>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</si>
  <si>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</si>
  <si>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</si>
  <si>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</si>
  <si>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</si>
  <si>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</si>
  <si>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</si>
  <si>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</si>
  <si>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</si>
  <si>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</si>
  <si>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</si>
  <si>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</si>
  <si>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</si>
  <si>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</si>
  <si>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</si>
  <si>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</si>
  <si>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</si>
  <si>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</si>
  <si>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</si>
  <si>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</si>
  <si>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</si>
  <si>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</si>
  <si>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</si>
  <si>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</si>
  <si>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</si>
  <si>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</si>
  <si>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</si>
  <si>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</si>
  <si>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</si>
  <si>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</si>
  <si>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</si>
  <si>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</si>
  <si>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</si>
  <si>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</si>
  <si>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</si>
  <si>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</si>
  <si>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</si>
  <si>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</si>
  <si>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</si>
  <si>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</si>
  <si>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</si>
  <si>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</si>
  <si>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</si>
  <si>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</si>
  <si>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</si>
  <si>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</si>
  <si>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</si>
  <si>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</si>
  <si>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</si>
  <si>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</si>
  <si>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</si>
  <si>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</si>
  <si>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</si>
  <si>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</si>
  <si>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</si>
  <si>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</si>
  <si>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</si>
  <si>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</si>
  <si>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</si>
  <si>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</si>
  <si>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</si>
  <si>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</si>
  <si>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</si>
  <si>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</si>
  <si>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</si>
  <si>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</si>
  <si>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</si>
  <si>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</si>
  <si>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</si>
  <si>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</si>
  <si>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</si>
  <si>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</si>
  <si>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</si>
  <si>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</si>
  <si>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</si>
  <si>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</si>
  <si>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</si>
  <si>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</si>
  <si>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</si>
  <si>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</si>
  <si>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</si>
  <si>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</si>
  <si>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</si>
  <si>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</si>
  <si>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</si>
  <si>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</si>
  <si>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</si>
  <si>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</si>
  <si>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</si>
  <si>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</si>
  <si>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</si>
  <si>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</si>
  <si>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</si>
  <si>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</si>
  <si>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</si>
  <si>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</si>
  <si>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</si>
  <si>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</si>
  <si>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</si>
  <si>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</si>
  <si>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</si>
  <si>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</si>
  <si>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</si>
  <si>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</si>
  <si>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</si>
  <si>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</si>
  <si>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</si>
  <si>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</si>
  <si>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</si>
  <si>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</si>
  <si>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</si>
  <si>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</si>
  <si>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</si>
  <si>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</si>
  <si>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</si>
  <si>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</si>
  <si>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</si>
  <si>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</si>
  <si>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</si>
  <si>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</si>
  <si>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</si>
  <si>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</si>
  <si>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</si>
  <si>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</si>
  <si>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</si>
  <si>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</si>
  <si>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</si>
  <si>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</si>
  <si>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</si>
  <si>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</si>
  <si>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</si>
  <si>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</si>
  <si>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</si>
  <si>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</si>
  <si>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</si>
  <si>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</si>
  <si>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</si>
  <si>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</si>
  <si>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</si>
  <si>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</si>
  <si>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</si>
  <si>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</si>
  <si>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</si>
  <si>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</si>
  <si>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</si>
  <si>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</si>
  <si>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</si>
  <si>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</si>
  <si>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</si>
  <si>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</si>
  <si>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</si>
  <si>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</si>
  <si>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</si>
  <si>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</si>
  <si>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</si>
  <si>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</si>
  <si>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</si>
  <si>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</si>
  <si>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</si>
  <si>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</si>
  <si>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</si>
  <si>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</si>
  <si>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</si>
  <si>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</si>
  <si>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</si>
  <si>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</si>
  <si>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</si>
  <si>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</si>
  <si>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</si>
  <si>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</si>
  <si>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</si>
  <si>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</si>
  <si>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</si>
  <si>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</si>
  <si>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</si>
  <si>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</si>
  <si>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</si>
  <si>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</si>
  <si>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</si>
  <si>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</si>
  <si>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</si>
  <si>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</si>
  <si>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</si>
  <si>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</si>
  <si>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</si>
  <si>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</si>
  <si>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</si>
  <si>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</si>
  <si>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</si>
  <si>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</si>
  <si>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</si>
  <si>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</si>
  <si>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</si>
  <si>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</si>
  <si>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</si>
  <si>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</si>
  <si>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</si>
  <si>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</si>
  <si>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</si>
  <si>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</si>
  <si>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</si>
  <si>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</si>
  <si>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</si>
  <si>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</si>
  <si>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</si>
  <si>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</si>
  <si>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</si>
  <si>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</si>
  <si>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</si>
  <si>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</si>
  <si>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</si>
  <si>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</si>
  <si>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</si>
  <si>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</si>
  <si>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</si>
  <si>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</si>
  <si>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</si>
  <si>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</si>
  <si>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</si>
  <si>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</si>
  <si>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</si>
  <si>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</si>
  <si>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</si>
  <si>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</si>
  <si>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</si>
  <si>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</si>
  <si>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</si>
  <si>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</si>
  <si>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</si>
  <si>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</si>
  <si>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</si>
  <si>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</si>
  <si>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</si>
  <si>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</si>
  <si>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</si>
  <si>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</si>
  <si>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</si>
  <si>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</si>
  <si>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</si>
  <si>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</si>
  <si>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</si>
  <si>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</si>
  <si>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</si>
  <si>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</si>
  <si>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</si>
  <si>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</si>
  <si>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</si>
  <si>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</si>
  <si>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</si>
  <si>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</si>
  <si>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</si>
  <si>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</si>
  <si>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</si>
  <si>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</si>
  <si>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</si>
  <si>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</si>
  <si>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</si>
  <si>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</si>
  <si>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</si>
  <si>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</si>
  <si>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</si>
  <si>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</si>
  <si>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</si>
  <si>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</si>
  <si>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</si>
  <si>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</si>
  <si>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</si>
  <si>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</si>
  <si>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</si>
  <si>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</si>
  <si>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</si>
  <si>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</si>
  <si>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</si>
  <si>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</si>
  <si>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</si>
  <si>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</si>
  <si>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</si>
  <si>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</si>
  <si>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</si>
  <si>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</si>
  <si>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</si>
  <si>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</si>
  <si>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</si>
  <si>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</si>
  <si>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</si>
  <si>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</si>
  <si>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</si>
  <si>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</si>
  <si>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</si>
  <si>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</si>
  <si>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</si>
  <si>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</si>
  <si>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</si>
  <si>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</si>
  <si>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</si>
  <si>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</si>
  <si>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</si>
  <si>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</si>
  <si>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</si>
  <si>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</si>
  <si>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</si>
  <si>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</si>
  <si>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</si>
  <si>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</si>
  <si>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</si>
  <si>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</si>
  <si>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</si>
  <si>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</si>
  <si>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</si>
  <si>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</si>
  <si>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</si>
  <si>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</si>
  <si>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</si>
  <si>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</si>
  <si>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</si>
  <si>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</si>
  <si>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</si>
  <si>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</si>
  <si>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</si>
  <si>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</si>
  <si>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</si>
  <si>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</si>
  <si>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</si>
  <si>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</si>
  <si>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</si>
  <si>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</si>
  <si>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</si>
  <si>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</si>
  <si>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</si>
  <si>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</si>
  <si>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</si>
  <si>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</si>
  <si>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</si>
  <si>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</si>
  <si>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</si>
  <si>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</si>
  <si>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</si>
  <si>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</si>
  <si>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</si>
  <si>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</si>
  <si>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</si>
  <si>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</si>
  <si>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</si>
  <si>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</si>
  <si>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</si>
  <si>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</si>
  <si>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</si>
  <si>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</si>
  <si>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</si>
  <si>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</si>
  <si>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</si>
  <si>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</si>
  <si>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</si>
  <si>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</si>
  <si>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</si>
  <si>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</si>
  <si>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</si>
  <si>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</si>
  <si>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</si>
  <si>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</si>
  <si>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</si>
  <si>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</si>
  <si>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</si>
  <si>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</si>
  <si>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</si>
  <si>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</si>
  <si>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</si>
  <si>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</si>
  <si>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</si>
  <si>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</si>
  <si>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</si>
  <si>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</si>
  <si>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</si>
  <si>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</si>
  <si>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</si>
  <si>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</si>
  <si>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</si>
  <si>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</si>
  <si>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</si>
  <si>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</si>
  <si>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</si>
  <si>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</si>
  <si>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</si>
  <si>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</si>
  <si>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</si>
  <si>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</si>
  <si>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</si>
  <si>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</si>
  <si>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</si>
  <si>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</si>
  <si>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</si>
  <si>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</si>
  <si>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</si>
  <si>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</si>
  <si>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</si>
  <si>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</si>
  <si>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</si>
  <si>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</si>
  <si>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</si>
  <si>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</si>
  <si>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</si>
  <si>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</si>
  <si>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</si>
  <si>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</si>
  <si>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</si>
  <si>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</si>
  <si>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</si>
  <si>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</si>
  <si>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</si>
  <si>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</si>
  <si>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</si>
  <si>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</si>
  <si>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</si>
  <si>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</si>
  <si>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</si>
  <si>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</si>
  <si>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</si>
  <si>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</si>
  <si>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</si>
  <si>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</si>
  <si>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</si>
  <si>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</si>
  <si>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</si>
  <si>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</si>
  <si>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</si>
  <si>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</si>
  <si>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</si>
  <si>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</si>
  <si>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</si>
  <si>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</si>
  <si>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</si>
  <si>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</si>
  <si>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</si>
  <si>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</si>
  <si>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</si>
  <si>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</si>
  <si>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</si>
  <si>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</si>
  <si>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</si>
  <si>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</si>
  <si>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</si>
  <si>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</si>
  <si>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</si>
  <si>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</si>
  <si>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</si>
  <si>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</si>
  <si>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</si>
  <si>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</si>
  <si>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</si>
  <si>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</si>
  <si>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</si>
  <si>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</si>
  <si>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</si>
  <si>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</si>
  <si>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</si>
  <si>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</si>
  <si>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</si>
  <si>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</si>
  <si>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</si>
  <si>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</si>
  <si>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</si>
  <si>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</si>
  <si>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</si>
  <si>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</si>
  <si>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</si>
  <si>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</si>
  <si>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</si>
  <si>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</si>
  <si>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</si>
  <si>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</si>
  <si>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</si>
  <si>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</si>
  <si>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</si>
  <si>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</si>
  <si>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</si>
  <si>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</si>
  <si>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</si>
  <si>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</si>
  <si>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</si>
  <si>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</si>
  <si>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</si>
  <si>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</si>
  <si>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</si>
  <si>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</si>
  <si>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</si>
  <si>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</si>
  <si>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</si>
  <si>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</si>
  <si>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</si>
  <si>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</si>
  <si>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</si>
  <si>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</si>
  <si>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</si>
  <si>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</si>
  <si>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</si>
  <si>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</si>
  <si>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</si>
  <si>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</si>
  <si>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</si>
  <si>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</si>
  <si>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</si>
  <si>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</si>
  <si>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</si>
  <si>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</si>
  <si>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</si>
  <si>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</si>
  <si>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</si>
  <si>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</si>
  <si>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</si>
  <si>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</si>
  <si>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</si>
  <si>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</si>
  <si>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</si>
  <si>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</si>
  <si>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</si>
  <si>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</si>
  <si>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</si>
  <si>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</si>
  <si>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</si>
  <si>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</si>
  <si>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</si>
  <si>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</si>
  <si>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</si>
  <si>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</si>
  <si>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</si>
  <si>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</si>
  <si>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</si>
  <si>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</si>
  <si>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</si>
  <si>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</si>
  <si>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</si>
  <si>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</si>
  <si>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</si>
  <si>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</si>
  <si>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</si>
  <si>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</si>
  <si>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</si>
  <si>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</si>
  <si>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</si>
  <si>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</si>
  <si>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</si>
  <si>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</si>
  <si>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</si>
  <si>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</si>
  <si>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</si>
  <si>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</si>
  <si>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</si>
  <si>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</si>
  <si>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</si>
  <si>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</si>
  <si>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</si>
  <si>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</si>
  <si>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</si>
  <si>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</si>
  <si>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</si>
  <si>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</si>
  <si>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</si>
  <si>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</si>
  <si>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</si>
  <si>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</si>
  <si>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</si>
  <si>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</si>
  <si>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</si>
  <si>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</si>
  <si>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</si>
  <si>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</si>
  <si>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</si>
  <si>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</si>
  <si>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</si>
  <si>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</si>
  <si>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</si>
  <si>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</si>
  <si>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</si>
  <si>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</si>
  <si>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</si>
  <si>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</si>
  <si>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</si>
  <si>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</si>
  <si>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</si>
  <si>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</si>
  <si>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</si>
  <si>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</si>
  <si>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</si>
  <si>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</si>
  <si>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</si>
  <si>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</si>
  <si>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</si>
  <si>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</si>
  <si>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</si>
  <si>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</si>
  <si>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</si>
  <si>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</si>
  <si>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</si>
  <si>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</si>
  <si>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</si>
  <si>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</si>
  <si>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</si>
  <si>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</si>
  <si>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</si>
  <si>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</si>
  <si>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</si>
  <si>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</si>
  <si>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</si>
  <si>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</si>
  <si>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</si>
  <si>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</si>
  <si>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</si>
  <si>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</si>
  <si>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</si>
  <si>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</si>
  <si>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</si>
  <si>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</si>
  <si>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</si>
  <si>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</si>
  <si>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</si>
  <si>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</si>
  <si>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</si>
  <si>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</si>
  <si>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</si>
  <si>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</si>
  <si>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</si>
  <si>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</si>
  <si>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</si>
  <si>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</si>
  <si>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</si>
  <si>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</si>
  <si>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</si>
  <si>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</si>
  <si>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</si>
  <si>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</si>
  <si>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</si>
  <si>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</si>
  <si>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</si>
  <si>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</si>
  <si>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</si>
  <si>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</si>
  <si>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</si>
  <si>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</si>
  <si>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</si>
  <si>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</si>
  <si>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</si>
  <si>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</si>
  <si>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</si>
  <si>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</si>
  <si>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</si>
  <si>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</si>
  <si>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</si>
  <si>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</si>
  <si>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</si>
  <si>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</si>
  <si>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</si>
  <si>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</si>
  <si>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</si>
  <si>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</si>
  <si>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</si>
  <si>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</si>
  <si>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</si>
  <si>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</si>
  <si>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</si>
  <si>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</si>
  <si>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</si>
  <si>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</si>
  <si>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</si>
  <si>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</si>
  <si>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</si>
  <si>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</si>
  <si>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</si>
  <si>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</si>
  <si>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</si>
  <si>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</si>
  <si>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</si>
  <si>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</si>
  <si>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</si>
  <si>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</si>
  <si>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</si>
  <si>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</si>
  <si>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</si>
  <si>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</si>
  <si>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</si>
  <si>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</si>
  <si>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</si>
  <si>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</si>
  <si>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</si>
  <si>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</si>
  <si>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</si>
  <si>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</si>
  <si>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</si>
  <si>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</si>
  <si>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</si>
  <si>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</si>
  <si>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</si>
  <si>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</si>
  <si>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</si>
  <si>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</si>
  <si>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</si>
  <si>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</si>
  <si>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</si>
  <si>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</si>
  <si>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</si>
  <si>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</si>
  <si>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</si>
  <si>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</si>
  <si>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</si>
  <si>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</si>
  <si>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</si>
  <si>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</si>
  <si>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</si>
  <si>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</si>
  <si>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</si>
  <si>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</si>
  <si>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</si>
  <si>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</si>
  <si>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</si>
  <si>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</si>
  <si>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</si>
  <si>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</si>
  <si>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</si>
  <si>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</si>
  <si>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</si>
  <si>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</si>
  <si>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</si>
  <si>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</si>
  <si>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</si>
  <si>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</si>
  <si>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</si>
  <si>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</si>
  <si>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</si>
  <si>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</si>
  <si>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</si>
  <si>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</si>
  <si>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</si>
  <si>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</si>
  <si>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</si>
  <si>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</si>
  <si>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</si>
  <si>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</si>
  <si>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</si>
  <si>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</si>
  <si>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</si>
  <si>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</si>
  <si>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</si>
  <si>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</si>
  <si>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</si>
  <si>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</si>
  <si>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</si>
  <si>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</si>
  <si>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</si>
  <si>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</si>
  <si>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</si>
  <si>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</si>
  <si>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</si>
  <si>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</si>
  <si>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</si>
  <si>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</si>
  <si>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</si>
  <si>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</si>
  <si>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</si>
  <si>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</si>
  <si>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</si>
  <si>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</si>
  <si>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</si>
  <si>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</si>
  <si>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</si>
  <si>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</si>
  <si>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</si>
  <si>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</si>
  <si>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</si>
  <si>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</si>
  <si>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</si>
  <si>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</si>
  <si>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</si>
  <si>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</si>
  <si>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</si>
  <si>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</si>
  <si>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</si>
  <si>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</si>
  <si>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</si>
  <si>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</si>
  <si>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</si>
  <si>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</si>
  <si>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</si>
  <si>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</si>
  <si>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</si>
  <si>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</si>
  <si>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</si>
  <si>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</si>
  <si>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</si>
  <si>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</si>
  <si>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</si>
  <si>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</si>
  <si>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</si>
  <si>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</si>
  <si>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</si>
  <si>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</si>
  <si>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</si>
  <si>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</si>
  <si>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</si>
  <si>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</si>
  <si>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</si>
  <si>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</si>
  <si>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</si>
  <si>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</si>
  <si>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</si>
  <si>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</si>
  <si>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</si>
  <si>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</si>
  <si>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</si>
  <si>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</si>
  <si>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</si>
  <si>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</si>
  <si>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</si>
  <si>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</si>
  <si>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</si>
  <si>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</si>
  <si>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</si>
  <si>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</si>
  <si>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</si>
  <si>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</si>
  <si>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</si>
  <si>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</si>
  <si>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</si>
  <si>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</si>
  <si>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</si>
  <si>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</si>
  <si>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</si>
  <si>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</si>
  <si>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</si>
  <si>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</si>
  <si>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</si>
  <si>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</si>
  <si>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</si>
  <si>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</si>
  <si>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</si>
  <si>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</si>
  <si>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</si>
  <si>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</si>
  <si>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</si>
  <si>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</si>
  <si>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</si>
  <si>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</si>
  <si>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</si>
  <si>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</si>
  <si>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</si>
  <si>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</si>
  <si>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</si>
  <si>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</si>
  <si>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</si>
  <si>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</si>
  <si>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</si>
  <si>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</si>
  <si>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</si>
  <si>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</si>
  <si>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</si>
  <si>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</si>
  <si>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</si>
  <si>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</si>
  <si>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</si>
  <si>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</si>
  <si>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</si>
  <si>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</si>
  <si>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</si>
  <si>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</si>
  <si>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</si>
  <si>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</si>
  <si>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</si>
  <si>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</si>
  <si>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</si>
  <si>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</si>
  <si>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</si>
  <si>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</si>
  <si>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</si>
  <si>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</si>
  <si>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</si>
  <si>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</si>
  <si>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</si>
  <si>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</si>
  <si>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</si>
  <si>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</si>
  <si>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</si>
  <si>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</si>
  <si>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</si>
  <si>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</si>
  <si>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</si>
  <si>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</si>
  <si>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</si>
  <si>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</si>
  <si>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</si>
  <si>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</si>
  <si>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</si>
  <si>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</si>
  <si>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</si>
  <si>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</si>
  <si>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</si>
  <si>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</si>
  <si>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</si>
  <si>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</si>
  <si>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</si>
  <si>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</si>
  <si>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</si>
  <si>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</si>
  <si>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</si>
  <si>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</si>
  <si>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</si>
  <si>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</si>
  <si>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</si>
  <si>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</si>
  <si>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</si>
  <si>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</si>
  <si>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</si>
  <si>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</si>
  <si>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</si>
  <si>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</si>
  <si>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</si>
  <si>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</si>
  <si>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</si>
  <si>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</si>
  <si>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</si>
  <si>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</si>
  <si>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</si>
  <si>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</si>
  <si>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</si>
  <si>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</si>
  <si>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</si>
  <si>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</si>
  <si>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</si>
  <si>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</si>
  <si>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</si>
  <si>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</si>
  <si>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</si>
  <si>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</si>
  <si>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</si>
  <si>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</si>
  <si>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</si>
  <si>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</si>
  <si>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</si>
  <si>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</si>
  <si>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</si>
  <si>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</si>
  <si>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</si>
  <si>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</si>
  <si>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</si>
  <si>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</si>
  <si>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</si>
  <si>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</si>
  <si>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</si>
  <si>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</si>
  <si>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</si>
  <si>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</si>
  <si>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</si>
  <si>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</si>
  <si>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</si>
  <si>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</si>
  <si>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</si>
  <si>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</si>
  <si>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</si>
  <si>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</si>
  <si>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</si>
  <si>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</si>
  <si>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</si>
  <si>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</si>
  <si>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</si>
  <si>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</si>
  <si>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</si>
  <si>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</si>
  <si>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</si>
  <si>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</si>
  <si>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</si>
  <si>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</si>
  <si>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</si>
  <si>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</si>
  <si>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</si>
  <si>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</si>
  <si>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</si>
  <si>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</si>
  <si>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</si>
  <si>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</si>
  <si>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</si>
  <si>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</si>
  <si>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</si>
  <si>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</si>
  <si>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</si>
  <si>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</si>
  <si>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</si>
  <si>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</si>
  <si>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</si>
  <si>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</si>
  <si>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</si>
  <si>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</si>
  <si>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</si>
  <si>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</si>
  <si>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</si>
  <si>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</si>
  <si>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</si>
  <si>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</si>
  <si>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</si>
  <si>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</si>
  <si>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</si>
  <si>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</si>
  <si>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</si>
  <si>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</si>
  <si>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</si>
  <si>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</si>
  <si>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</si>
  <si>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</si>
  <si>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</si>
  <si>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</si>
  <si>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</si>
  <si>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</si>
  <si>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</si>
  <si>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</si>
  <si>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</si>
  <si>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</si>
  <si>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</si>
  <si>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</si>
  <si>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</si>
  <si>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</si>
  <si>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</si>
  <si>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</si>
  <si>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</si>
  <si>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</si>
  <si>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</si>
  <si>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</si>
  <si>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</si>
  <si>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</si>
  <si>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</si>
  <si>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</si>
  <si>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</si>
  <si>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</si>
  <si>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</si>
  <si>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</si>
  <si>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</si>
  <si>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</si>
  <si>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</si>
  <si>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</si>
  <si>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</si>
  <si>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</si>
  <si>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</si>
  <si>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</si>
  <si>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</si>
  <si>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</si>
  <si>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</si>
  <si>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</si>
  <si>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</si>
  <si>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</si>
  <si>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</si>
  <si>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</si>
  <si>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</si>
  <si>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</si>
  <si>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</si>
  <si>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</si>
  <si>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</si>
  <si>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</si>
  <si>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</si>
  <si>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</si>
  <si>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</si>
  <si>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</si>
  <si>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</si>
  <si>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</si>
  <si>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</si>
  <si>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</si>
  <si>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</si>
  <si>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</si>
  <si>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</si>
  <si>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</si>
  <si>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</si>
  <si>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</si>
  <si>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</si>
  <si>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</si>
  <si>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</si>
  <si>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</si>
  <si>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</si>
  <si>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</si>
  <si>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</si>
  <si>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</si>
  <si>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</si>
  <si>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</si>
  <si>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</si>
  <si>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</si>
  <si>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</si>
  <si>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</si>
  <si>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</si>
  <si>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</si>
  <si>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</si>
  <si>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</si>
  <si>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</si>
  <si>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</si>
  <si>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</si>
  <si>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</si>
  <si>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</si>
  <si>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</si>
  <si>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</si>
  <si>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</si>
  <si>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</si>
  <si>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</si>
  <si>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</si>
  <si>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</si>
  <si>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</si>
  <si>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</si>
  <si>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</si>
  <si>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</si>
  <si>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</si>
  <si>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</si>
  <si>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</si>
  <si>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</si>
  <si>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</si>
  <si>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</si>
  <si>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</si>
  <si>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</si>
  <si>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</si>
  <si>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</si>
  <si>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</si>
  <si>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</si>
  <si>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</si>
  <si>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</si>
  <si>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</si>
  <si>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</si>
  <si>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</si>
  <si>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</si>
  <si>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</si>
  <si>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</si>
  <si>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</si>
  <si>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</si>
  <si>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</si>
  <si>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</si>
  <si>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</si>
  <si>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</si>
  <si>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</si>
  <si>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</si>
  <si>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</si>
  <si>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</si>
  <si>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</si>
  <si>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</si>
  <si>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</si>
  <si>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</si>
  <si>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</si>
  <si>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</si>
  <si>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</si>
  <si>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</si>
  <si>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</si>
  <si>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</si>
  <si>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</si>
  <si>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</si>
  <si>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</si>
  <si>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</si>
  <si>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</si>
  <si>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</si>
  <si>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</si>
  <si>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</si>
  <si>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</si>
  <si>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</si>
  <si>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</si>
  <si>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</si>
  <si>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</si>
  <si>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</si>
  <si>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</si>
  <si>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</si>
  <si>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</si>
  <si>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</si>
  <si>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</si>
  <si>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</si>
  <si>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</si>
  <si>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</si>
  <si>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</si>
  <si>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</si>
  <si>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</si>
  <si>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</si>
  <si>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</si>
  <si>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</si>
  <si>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</si>
  <si>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</si>
  <si>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</si>
  <si>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</si>
  <si>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</si>
  <si>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</si>
  <si>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</si>
  <si>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</si>
  <si>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</si>
  <si>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</si>
  <si>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</si>
  <si>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</si>
  <si>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</si>
  <si>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</si>
  <si>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</si>
  <si>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</si>
  <si>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</si>
  <si>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</si>
  <si>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</si>
  <si>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</si>
  <si>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</si>
  <si>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</si>
  <si>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</si>
  <si>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</si>
  <si>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</si>
  <si>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</si>
  <si>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</si>
  <si>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</si>
  <si>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</si>
  <si>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</si>
  <si>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</si>
  <si>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</si>
  <si>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</si>
  <si>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</si>
  <si>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</si>
  <si>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</si>
  <si>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</si>
  <si>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</si>
  <si>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</si>
  <si>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</si>
  <si>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</si>
  <si>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</si>
  <si>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</si>
  <si>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</si>
  <si>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</si>
  <si>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</si>
  <si>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</si>
  <si>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</si>
  <si>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</si>
  <si>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</si>
  <si>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</si>
  <si>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</si>
  <si>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</si>
  <si>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</si>
  <si>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</si>
  <si>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</si>
  <si>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</si>
  <si>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</si>
  <si>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</si>
  <si>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</si>
  <si>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</si>
  <si>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</si>
  <si>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</si>
  <si>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</si>
  <si>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</si>
  <si>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</si>
  <si>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</si>
  <si>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</si>
  <si>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</si>
  <si>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</si>
  <si>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</si>
  <si>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</si>
  <si>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</si>
  <si>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</si>
  <si>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</si>
  <si>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</si>
  <si>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</si>
  <si>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</si>
  <si>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</si>
  <si>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</si>
  <si>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</si>
  <si>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</si>
  <si>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</si>
  <si>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</si>
  <si>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</si>
  <si>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</si>
  <si>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</si>
  <si>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</si>
  <si>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</si>
  <si>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</si>
  <si>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</si>
  <si>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</si>
  <si>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</si>
  <si>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</si>
  <si>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</si>
  <si>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</si>
  <si>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</si>
  <si>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</si>
  <si>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</si>
  <si>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</si>
  <si>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</si>
  <si>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</si>
  <si>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</si>
  <si>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</si>
  <si>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</si>
  <si>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</si>
  <si>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</si>
  <si>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</si>
  <si>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</si>
  <si>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</si>
  <si>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</si>
  <si>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</si>
  <si>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</si>
  <si>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</si>
  <si>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</si>
  <si>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</si>
  <si>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</si>
  <si>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</si>
  <si>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</si>
  <si>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</si>
  <si>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</si>
  <si>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</si>
  <si>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</si>
  <si>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</si>
  <si>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</si>
  <si>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</si>
  <si>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</si>
  <si>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</si>
  <si>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</si>
  <si>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</si>
  <si>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</si>
  <si>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</si>
  <si>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</si>
  <si>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</si>
  <si>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</si>
  <si>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</si>
  <si>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</si>
  <si>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</si>
  <si>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</si>
  <si>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</si>
  <si>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</si>
  <si>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</si>
  <si>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</si>
  <si>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</si>
  <si>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</si>
  <si>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</si>
  <si>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</si>
  <si>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</si>
  <si>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</si>
  <si>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</si>
  <si>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</si>
  <si>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</si>
  <si>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</si>
  <si>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</si>
  <si>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</si>
  <si>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</si>
  <si>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</si>
  <si>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</si>
  <si>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</si>
  <si>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</si>
  <si>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</si>
  <si>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</si>
  <si>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</si>
  <si>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</si>
  <si>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</si>
  <si>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</si>
  <si>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</si>
  <si>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</si>
  <si>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</si>
  <si>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</si>
  <si>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</si>
  <si>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</si>
  <si>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</si>
  <si>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</si>
  <si>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</si>
  <si>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</si>
  <si>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</si>
  <si>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</si>
  <si>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</si>
  <si>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</si>
  <si>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</si>
  <si>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</si>
  <si>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</si>
  <si>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</si>
  <si>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</si>
  <si>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</si>
  <si>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</si>
  <si>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</si>
  <si>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</si>
  <si>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</si>
  <si>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</si>
  <si>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</si>
  <si>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</si>
  <si>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</si>
  <si>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</si>
  <si>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</si>
  <si>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</si>
  <si>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</si>
  <si>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</si>
  <si>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</si>
  <si>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</si>
  <si>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</si>
  <si>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</si>
  <si>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</si>
  <si>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</si>
  <si>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</si>
  <si>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</si>
  <si>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</si>
  <si>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</si>
  <si>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</si>
  <si>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</si>
  <si>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</si>
  <si>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</si>
  <si>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</si>
  <si>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</si>
  <si>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</si>
  <si>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</si>
  <si>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</si>
  <si>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</si>
  <si>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</si>
  <si>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</si>
  <si>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</si>
  <si>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</si>
  <si>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</si>
  <si>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</si>
  <si>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</si>
  <si>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</si>
  <si>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</si>
  <si>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</si>
  <si>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</si>
  <si>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</si>
  <si>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</si>
  <si>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</si>
  <si>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</si>
  <si>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</si>
  <si>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</si>
  <si>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</si>
  <si>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</si>
  <si>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</si>
  <si>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</si>
  <si>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</si>
  <si>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</si>
  <si>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</si>
  <si>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</si>
  <si>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</si>
  <si>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</si>
  <si>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</si>
  <si>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</si>
  <si>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</si>
  <si>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</si>
  <si>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</si>
  <si>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</si>
  <si>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</si>
  <si>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</si>
  <si>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</si>
  <si>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</si>
  <si>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</si>
  <si>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</si>
  <si>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</si>
  <si>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</si>
  <si>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</si>
  <si>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</si>
  <si>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</si>
  <si>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</si>
  <si>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</si>
  <si>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</si>
  <si>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</si>
  <si>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</si>
  <si>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</si>
  <si>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</si>
  <si>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</si>
  <si>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</si>
  <si>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</si>
  <si>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</si>
  <si>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</si>
  <si>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</si>
  <si>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</si>
  <si>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</si>
  <si>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</si>
  <si>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</si>
  <si>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</si>
  <si>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</si>
  <si>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</si>
  <si>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</si>
  <si>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</si>
  <si>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</si>
  <si>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</si>
  <si>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</si>
  <si>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</si>
  <si>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</si>
  <si>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</si>
  <si>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</si>
  <si>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</si>
  <si>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</si>
  <si>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</si>
  <si>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</si>
  <si>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</si>
  <si>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</si>
  <si>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</si>
  <si>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</si>
  <si>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</si>
  <si>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</si>
  <si>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</si>
  <si>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</si>
  <si>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</si>
  <si>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</si>
  <si>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</si>
  <si>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</si>
  <si>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</si>
  <si>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</si>
  <si>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</si>
  <si>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</si>
  <si>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</si>
  <si>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</si>
  <si>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</si>
  <si>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</si>
  <si>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</si>
  <si>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</si>
  <si>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</si>
  <si>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</si>
  <si>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</si>
  <si>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</si>
  <si>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</si>
  <si>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</si>
  <si>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</si>
  <si>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</si>
  <si>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</si>
  <si>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</si>
  <si>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</si>
  <si>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</si>
  <si>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</si>
  <si>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</si>
  <si>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</si>
  <si>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</si>
  <si>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</si>
  <si>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</si>
  <si>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</si>
  <si>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</si>
  <si>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</si>
  <si>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</si>
  <si>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</si>
  <si>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</si>
  <si>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</si>
  <si>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</si>
  <si>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</si>
  <si>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</si>
  <si>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</si>
  <si>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</si>
  <si>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</si>
  <si>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</si>
  <si>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</si>
  <si>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</si>
  <si>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</si>
  <si>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</si>
  <si>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</si>
  <si>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</si>
  <si>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</si>
  <si>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</si>
  <si>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</si>
  <si>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</si>
  <si>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</si>
  <si>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</si>
  <si>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</si>
  <si>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</si>
  <si>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</si>
  <si>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</si>
  <si>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</si>
  <si>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</si>
  <si>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</si>
  <si>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</si>
  <si>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</si>
  <si>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</si>
  <si>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</si>
  <si>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</si>
  <si>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</si>
  <si>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</si>
  <si>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</si>
  <si>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</si>
  <si>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</si>
  <si>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</si>
  <si>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</si>
  <si>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</si>
  <si>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</si>
  <si>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</si>
  <si>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</si>
  <si>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</si>
  <si>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</si>
  <si>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</si>
  <si>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</si>
  <si>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</si>
  <si>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</si>
  <si>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</si>
  <si>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</si>
  <si>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</si>
  <si>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</si>
  <si>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</si>
  <si>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</si>
  <si>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</si>
  <si>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</si>
  <si>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</si>
  <si>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</si>
  <si>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</si>
  <si>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</si>
  <si>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</si>
  <si>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</si>
  <si>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</si>
  <si>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</si>
  <si>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</si>
  <si>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</si>
  <si>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</si>
  <si>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</si>
  <si>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</si>
  <si>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</si>
  <si>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</si>
  <si>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</si>
  <si>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</si>
  <si>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</si>
  <si>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</si>
  <si>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</si>
  <si>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</si>
  <si>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</si>
  <si>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</si>
  <si>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</si>
  <si>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</si>
  <si>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</si>
  <si>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</si>
  <si>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</si>
  <si>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</si>
  <si>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</si>
  <si>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</si>
  <si>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</si>
  <si>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</si>
  <si>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</si>
  <si>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</si>
  <si>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</si>
  <si>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</si>
  <si>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</si>
  <si>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</si>
  <si>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</si>
  <si>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</si>
  <si>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</si>
  <si>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</si>
  <si>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</si>
  <si>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</si>
  <si>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</si>
  <si>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</si>
  <si>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</si>
  <si>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</si>
  <si>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</si>
  <si>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</si>
  <si>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</si>
  <si>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</si>
  <si>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</si>
  <si>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</si>
  <si>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</si>
  <si>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</si>
  <si>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</si>
  <si>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</si>
  <si>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</si>
  <si>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</si>
  <si>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</si>
  <si>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</si>
  <si>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</si>
  <si>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</si>
  <si>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</si>
  <si>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</si>
  <si>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</si>
  <si>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</si>
  <si>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</si>
  <si>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</si>
  <si>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</si>
  <si>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</si>
  <si>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</si>
  <si>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</si>
  <si>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</si>
  <si>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</si>
  <si>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</si>
  <si>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</si>
  <si>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</si>
  <si>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</si>
  <si>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</si>
  <si>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</si>
  <si>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</si>
  <si>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</si>
  <si>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</si>
  <si>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</si>
  <si>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</si>
  <si>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</si>
  <si>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</si>
  <si>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</si>
  <si>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</si>
  <si>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</si>
  <si>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</si>
  <si>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</si>
  <si>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</si>
  <si>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</si>
  <si>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</si>
  <si>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</si>
  <si>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</si>
  <si>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</si>
  <si>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</si>
  <si>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</si>
  <si>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</si>
  <si>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</si>
  <si>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</si>
  <si>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</si>
  <si>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</si>
  <si>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</si>
  <si>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</si>
  <si>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</si>
  <si>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</si>
  <si>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</si>
  <si>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</si>
  <si>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</si>
  <si>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</si>
  <si>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</si>
  <si>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</si>
  <si>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</si>
  <si>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</si>
  <si>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</si>
  <si>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</si>
  <si>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</si>
  <si>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</si>
  <si>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</si>
  <si>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</si>
  <si>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</si>
  <si>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</si>
  <si>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</si>
  <si>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</si>
  <si>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</si>
  <si>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</si>
  <si>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</si>
  <si>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</si>
  <si>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</si>
  <si>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</si>
  <si>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</si>
  <si>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</si>
  <si>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</si>
  <si>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</si>
  <si>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</si>
  <si>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</si>
  <si>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</si>
  <si>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</si>
  <si>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</si>
  <si>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</si>
  <si>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</si>
  <si>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</si>
  <si>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</si>
  <si>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</si>
  <si>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</si>
  <si>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</si>
  <si>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</si>
  <si>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</si>
  <si>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</si>
  <si>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</si>
  <si>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</si>
  <si>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</si>
  <si>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</si>
  <si>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</si>
  <si>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</si>
  <si>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</si>
  <si>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</si>
  <si>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</si>
  <si>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</si>
  <si>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</si>
  <si>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</si>
  <si>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</si>
  <si>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</si>
  <si>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</si>
  <si>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</si>
  <si>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</si>
  <si>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</si>
  <si>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</si>
  <si>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</si>
  <si>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</si>
  <si>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</si>
  <si>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</si>
  <si>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</si>
  <si>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</si>
  <si>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</si>
  <si>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</si>
  <si>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</si>
  <si>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</si>
  <si>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</si>
  <si>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</si>
  <si>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</si>
  <si>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</si>
  <si>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</si>
  <si>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</si>
  <si>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</si>
  <si>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</si>
  <si>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</si>
  <si>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</si>
  <si>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</si>
  <si>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</si>
  <si>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</si>
  <si>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</si>
  <si>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</si>
  <si>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</si>
  <si>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</si>
  <si>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</si>
  <si>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</si>
  <si>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</si>
  <si>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</si>
  <si>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</si>
  <si>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</si>
  <si>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</si>
  <si>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</si>
  <si>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</si>
  <si>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</si>
  <si>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</si>
  <si>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</si>
  <si>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</si>
  <si>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</si>
  <si>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</si>
  <si>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</si>
  <si>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</si>
  <si>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</si>
  <si>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</si>
  <si>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</si>
  <si>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</si>
  <si>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</si>
  <si>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</si>
  <si>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</si>
  <si>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</si>
  <si>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</si>
  <si>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</si>
  <si>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</si>
  <si>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</si>
  <si>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</si>
  <si>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</si>
  <si>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</si>
  <si>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</si>
  <si>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</si>
  <si>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</si>
  <si>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</si>
  <si>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</si>
  <si>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</si>
  <si>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</si>
  <si>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</si>
  <si>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</si>
  <si>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</si>
  <si>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</si>
  <si>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</si>
  <si>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</si>
  <si>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</si>
  <si>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</si>
  <si>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</si>
  <si>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</si>
  <si>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</si>
  <si>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</si>
  <si>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</si>
  <si>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</si>
  <si>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</si>
  <si>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</si>
  <si>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</si>
  <si>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</si>
  <si>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</si>
  <si>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</si>
  <si>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</si>
  <si>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</si>
  <si>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</si>
  <si>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</si>
  <si>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</si>
  <si>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</si>
  <si>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</si>
  <si>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</si>
  <si>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</si>
  <si>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</si>
  <si>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</si>
  <si>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</si>
  <si>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</si>
  <si>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</si>
  <si>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</si>
  <si>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</si>
  <si>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</si>
  <si>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</si>
  <si>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</si>
  <si>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</si>
  <si>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</si>
  <si>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</si>
  <si>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</si>
  <si>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</si>
  <si>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</si>
  <si>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</si>
  <si>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</si>
  <si>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</si>
  <si>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</si>
  <si>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</si>
  <si>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</si>
  <si>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</si>
  <si>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</si>
  <si>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</si>
  <si>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</si>
  <si>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</si>
  <si>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</si>
  <si>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</si>
  <si>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</si>
  <si>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</si>
  <si>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</si>
  <si>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</si>
  <si>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</si>
  <si>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</si>
  <si>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</si>
  <si>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</si>
  <si>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</si>
  <si>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</si>
  <si>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</si>
  <si>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</si>
  <si>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</si>
  <si>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</si>
  <si>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</si>
  <si>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</si>
  <si>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</si>
  <si>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</si>
  <si>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</si>
  <si>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</si>
  <si>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</si>
  <si>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</si>
  <si>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</si>
  <si>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</si>
  <si>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</si>
  <si>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</si>
  <si>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</si>
  <si>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</si>
  <si>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</si>
  <si>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</si>
  <si>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</si>
  <si>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</si>
  <si>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</si>
  <si>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</si>
  <si>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</si>
  <si>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</si>
  <si>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</si>
  <si>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</si>
  <si>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</si>
  <si>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</si>
  <si>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</si>
  <si>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</si>
  <si>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</si>
  <si>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</si>
  <si>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</si>
  <si>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</si>
  <si>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</si>
  <si>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</si>
  <si>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</si>
  <si>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</si>
  <si>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</si>
  <si>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</si>
  <si>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</si>
  <si>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</si>
  <si>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</si>
  <si>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</si>
  <si>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</si>
  <si>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</si>
  <si>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</si>
  <si>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</si>
  <si>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</si>
  <si>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</si>
  <si>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</si>
  <si>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</si>
  <si>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</si>
  <si>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</si>
  <si>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</si>
  <si>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</si>
  <si>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</si>
  <si>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</si>
  <si>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</si>
  <si>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</si>
  <si>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</si>
  <si>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</si>
  <si>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</si>
  <si>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</si>
  <si>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</si>
  <si>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</si>
  <si>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</si>
  <si>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</si>
  <si>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</si>
  <si>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</si>
  <si>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</si>
  <si>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</si>
  <si>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</si>
  <si>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</si>
  <si>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</si>
  <si>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</si>
  <si>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</si>
  <si>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</si>
  <si>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</si>
  <si>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</si>
  <si>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</si>
  <si>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</si>
  <si>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</si>
  <si>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</si>
  <si>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</si>
  <si>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</si>
  <si>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</si>
  <si>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</si>
  <si>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</si>
  <si>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</si>
  <si>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</si>
  <si>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</si>
  <si>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</si>
  <si>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</si>
  <si>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</si>
  <si>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</si>
  <si>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</si>
  <si>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</si>
  <si>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</si>
  <si>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</si>
  <si>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</si>
  <si>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</si>
  <si>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</si>
  <si>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</si>
  <si>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</si>
  <si>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</si>
  <si>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</si>
  <si>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</si>
  <si>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</si>
  <si>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</si>
  <si>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</si>
  <si>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</si>
  <si>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</si>
  <si>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</si>
  <si>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</si>
  <si>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</si>
  <si>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</si>
  <si>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</si>
  <si>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</si>
  <si>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</si>
  <si>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</si>
  <si>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</si>
  <si>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</si>
  <si>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</si>
  <si>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</si>
  <si>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</si>
  <si>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</si>
  <si>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</si>
  <si>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</si>
  <si>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</si>
  <si>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</si>
  <si>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</si>
  <si>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</si>
  <si>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</si>
  <si>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</si>
  <si>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</si>
  <si>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</si>
  <si>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</si>
  <si>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</si>
  <si>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</si>
  <si>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</si>
  <si>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</si>
  <si>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</si>
  <si>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</si>
  <si>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</si>
  <si>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</si>
  <si>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</si>
  <si>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</si>
  <si>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</si>
  <si>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</si>
  <si>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</si>
  <si>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</si>
  <si>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</si>
  <si>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</si>
  <si>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</si>
  <si>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</si>
  <si>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</si>
  <si>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</si>
  <si>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</si>
  <si>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</si>
  <si>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</si>
  <si>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</si>
  <si>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</si>
  <si>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</si>
  <si>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</si>
  <si>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</si>
  <si>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</si>
  <si>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</si>
  <si>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</si>
  <si>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</si>
  <si>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</si>
  <si>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</si>
  <si>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</si>
  <si>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</si>
  <si>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</si>
  <si>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</si>
  <si>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</si>
  <si>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</si>
  <si>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</si>
  <si>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</si>
  <si>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</si>
  <si>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</si>
  <si>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</si>
  <si>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</si>
  <si>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</si>
  <si>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</si>
  <si>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</si>
  <si>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</si>
  <si>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</si>
  <si>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</si>
  <si>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</si>
  <si>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</si>
  <si>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</si>
  <si>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</si>
  <si>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</si>
  <si>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</si>
  <si>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</si>
  <si>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</si>
  <si>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</si>
  <si>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</si>
  <si>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</si>
  <si>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</si>
  <si>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</si>
  <si>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</si>
  <si>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</si>
  <si>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</si>
  <si>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</si>
  <si>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</si>
  <si>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</si>
  <si>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</si>
  <si>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</si>
  <si>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</si>
  <si>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</si>
  <si>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</si>
  <si>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</si>
  <si>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</si>
  <si>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</si>
  <si>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</si>
  <si>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</si>
  <si>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</si>
  <si>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</si>
  <si>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</si>
  <si>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</si>
  <si>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</si>
  <si>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</si>
  <si>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</si>
  <si>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</si>
  <si>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</si>
  <si>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</si>
  <si>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</si>
  <si>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</si>
  <si>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</si>
  <si>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</si>
  <si>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</si>
  <si>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</si>
  <si>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</si>
  <si>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</si>
  <si>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</si>
  <si>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</si>
  <si>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</si>
  <si>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</si>
  <si>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</si>
  <si>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</si>
  <si>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</si>
  <si>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</si>
  <si>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</si>
  <si>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</si>
  <si>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</si>
  <si>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</si>
  <si>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</si>
  <si>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</si>
  <si>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</si>
  <si>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</si>
  <si>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</si>
  <si>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</si>
  <si>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</si>
  <si>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</si>
  <si>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</si>
  <si>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</si>
  <si>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</si>
  <si>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</si>
  <si>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</si>
  <si>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</si>
  <si>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</si>
  <si>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</si>
  <si>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</si>
  <si>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</si>
  <si>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</si>
  <si>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</si>
  <si>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</si>
  <si>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</si>
  <si>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</si>
  <si>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</si>
  <si>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</si>
  <si>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</si>
  <si>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</si>
  <si>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</si>
  <si>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</si>
  <si>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</si>
  <si>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</si>
  <si>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</si>
  <si>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</si>
  <si>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</si>
  <si>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</si>
  <si>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</si>
  <si>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</si>
  <si>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</si>
  <si>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</si>
  <si>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</si>
  <si>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</si>
  <si>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</si>
  <si>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</si>
  <si>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</si>
  <si>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</si>
  <si>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</si>
  <si>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</si>
  <si>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</si>
  <si>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</si>
  <si>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</si>
  <si>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</si>
  <si>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</si>
  <si>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</si>
  <si>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</si>
  <si>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</si>
  <si>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</si>
  <si>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</si>
  <si>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</si>
  <si>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</si>
  <si>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</si>
  <si>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</si>
  <si>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</si>
  <si>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</si>
  <si>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</si>
  <si>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</si>
  <si>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</si>
  <si>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</si>
  <si>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</si>
  <si>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</si>
  <si>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</si>
  <si>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</si>
  <si>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</si>
  <si>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</si>
  <si>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</si>
  <si>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</si>
  <si>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</si>
  <si>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</si>
  <si>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</si>
  <si>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</si>
  <si>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</si>
  <si>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</si>
  <si>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</si>
  <si>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</si>
  <si>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</si>
  <si>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</si>
  <si>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</si>
  <si>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</si>
  <si>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</si>
  <si>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</si>
  <si>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</si>
  <si>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</si>
  <si>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</si>
  <si>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</si>
  <si>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</si>
  <si>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</si>
  <si>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</si>
  <si>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</si>
  <si>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</si>
  <si>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</si>
  <si>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</si>
  <si>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</si>
  <si>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</si>
  <si>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</si>
  <si>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</si>
  <si>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</si>
  <si>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</si>
  <si>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</si>
  <si>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</si>
  <si>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</si>
  <si>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</si>
  <si>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</si>
  <si>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</si>
  <si>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</si>
  <si>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</si>
  <si>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</si>
  <si>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</si>
  <si>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</si>
  <si>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</si>
  <si>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</si>
  <si>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</si>
  <si>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</si>
  <si>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</si>
  <si>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</si>
  <si>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</si>
  <si>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</si>
  <si>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</si>
  <si>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</si>
  <si>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</si>
  <si>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</si>
  <si>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</si>
  <si>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</si>
  <si>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</si>
  <si>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</si>
  <si>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</si>
  <si>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</si>
  <si>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</si>
  <si>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</si>
  <si>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</si>
  <si>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</si>
  <si>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</si>
  <si>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</si>
  <si>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</si>
  <si>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</si>
  <si>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</si>
  <si>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</si>
  <si>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</si>
  <si>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</si>
  <si>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</si>
  <si>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</si>
  <si>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</si>
  <si>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</si>
  <si>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</si>
  <si>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</si>
  <si>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</si>
  <si>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</si>
  <si>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</si>
  <si>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</si>
  <si>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</si>
  <si>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</si>
  <si>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</si>
  <si>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</si>
  <si>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</si>
  <si>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</si>
  <si>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</si>
  <si>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</si>
  <si>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</si>
  <si>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</si>
  <si>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</si>
  <si>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</si>
  <si>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</si>
  <si>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</si>
  <si>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</si>
  <si>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</si>
  <si>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</si>
  <si>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</si>
  <si>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</si>
  <si>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</si>
  <si>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</si>
  <si>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</si>
  <si>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</si>
  <si>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</si>
  <si>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</si>
  <si>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</si>
  <si>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</si>
  <si>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</si>
  <si>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</si>
  <si>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</si>
  <si>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</si>
  <si>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</si>
  <si>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</si>
  <si>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</si>
  <si>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</si>
  <si>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</si>
  <si>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</si>
  <si>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</si>
  <si>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</si>
  <si>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</si>
  <si>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</si>
  <si>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</si>
  <si>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</si>
  <si>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</si>
  <si>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</si>
  <si>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</si>
  <si>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</si>
  <si>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</si>
  <si>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</si>
  <si>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</si>
  <si>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</si>
  <si>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</si>
  <si>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</si>
  <si>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</si>
  <si>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</si>
  <si>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</si>
  <si>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</si>
  <si>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</si>
  <si>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</si>
  <si>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</si>
  <si>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</si>
  <si>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</si>
  <si>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</si>
  <si>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</si>
  <si>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</si>
  <si>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</si>
  <si>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</si>
  <si>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</si>
  <si>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</si>
  <si>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</si>
  <si>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</si>
  <si>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</si>
  <si>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</si>
  <si>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</si>
  <si>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</si>
  <si>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</si>
  <si>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</si>
  <si>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</si>
  <si>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</si>
  <si>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</si>
  <si>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</si>
  <si>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</si>
  <si>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</si>
  <si>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</si>
  <si>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</si>
  <si>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</si>
  <si>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</si>
  <si>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</si>
  <si>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</si>
  <si>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</si>
  <si>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</si>
  <si>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</si>
  <si>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</si>
  <si>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</si>
  <si>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</si>
  <si>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</si>
  <si>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</si>
  <si>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</si>
  <si>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</si>
  <si>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</si>
  <si>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</si>
  <si>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</si>
  <si>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</si>
  <si>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</si>
  <si>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</si>
  <si>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</si>
  <si>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</si>
  <si>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</si>
  <si>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</si>
  <si>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</si>
  <si>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</si>
  <si>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</si>
  <si>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</si>
  <si>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</si>
  <si>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</si>
  <si>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</si>
  <si>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</si>
  <si>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</si>
  <si>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</si>
  <si>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</si>
  <si>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</si>
  <si>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</si>
  <si>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</si>
  <si>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</si>
  <si>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</si>
  <si>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</si>
  <si>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</si>
  <si>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</si>
  <si>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</si>
  <si>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</si>
  <si>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</si>
  <si>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</si>
  <si>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</si>
  <si>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</si>
  <si>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</si>
  <si>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</si>
  <si>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</si>
  <si>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</si>
  <si>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</si>
  <si>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</si>
  <si>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</si>
  <si>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</si>
  <si>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</si>
  <si>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</si>
  <si>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</si>
  <si>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</si>
  <si>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</si>
  <si>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</si>
  <si>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</si>
  <si>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</si>
  <si>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</si>
  <si>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</si>
  <si>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</si>
  <si>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</si>
  <si>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</si>
  <si>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</si>
  <si>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</si>
  <si>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</si>
  <si>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</si>
  <si>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</si>
  <si>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</si>
  <si>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</si>
  <si>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</si>
  <si>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</si>
  <si>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</si>
  <si>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</si>
  <si>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</si>
  <si>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</si>
  <si>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</si>
  <si>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</si>
  <si>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</si>
  <si>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</si>
  <si>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</si>
  <si>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</si>
  <si>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</si>
  <si>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</si>
  <si>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</si>
  <si>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</si>
  <si>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</si>
  <si>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</si>
  <si>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</si>
  <si>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</si>
  <si>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</si>
  <si>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</si>
  <si>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</si>
  <si>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</si>
  <si>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</si>
  <si>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</si>
  <si>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</si>
  <si>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</si>
  <si>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</si>
  <si>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</si>
  <si>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</si>
  <si>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</si>
  <si>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</si>
  <si>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</si>
  <si>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</si>
  <si>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</si>
  <si>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</si>
  <si>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</si>
  <si>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</si>
  <si>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</si>
  <si>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</si>
  <si>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</si>
  <si>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</si>
  <si>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</si>
  <si>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</si>
  <si>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</si>
  <si>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</si>
  <si>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</si>
  <si>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</si>
  <si>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</si>
  <si>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</si>
  <si>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</si>
  <si>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</si>
  <si>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</si>
  <si>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</si>
  <si>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</si>
  <si>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</si>
  <si>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</si>
  <si>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</si>
  <si>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</si>
  <si>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</si>
  <si>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</si>
  <si>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</si>
  <si>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</si>
  <si>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</si>
  <si>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</si>
  <si>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</si>
  <si>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</si>
  <si>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</si>
  <si>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</si>
  <si>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</si>
  <si>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</si>
  <si>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</si>
  <si>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</si>
  <si>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</si>
  <si>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</si>
  <si>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</si>
  <si>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</si>
  <si>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</si>
  <si>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</si>
  <si>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</si>
  <si>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</si>
  <si>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</si>
  <si>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</si>
  <si>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</si>
  <si>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</si>
  <si>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</si>
  <si>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</si>
  <si>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</si>
  <si>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</si>
  <si>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</si>
  <si>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</si>
  <si>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</si>
  <si>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</si>
  <si>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</si>
  <si>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</si>
  <si>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</si>
  <si>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</si>
  <si>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</si>
  <si>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</si>
  <si>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</si>
  <si>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</si>
  <si>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</si>
  <si>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</si>
  <si>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</si>
  <si>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</si>
  <si>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</si>
  <si>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</si>
  <si>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</si>
  <si>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</si>
  <si>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</si>
  <si>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</si>
  <si>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</si>
  <si>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</si>
  <si>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</si>
  <si>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</si>
  <si>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</si>
  <si>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</si>
  <si>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</si>
  <si>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</si>
  <si>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</si>
  <si>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</si>
  <si>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</si>
  <si>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</si>
  <si>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</si>
  <si>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</si>
  <si>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</si>
  <si>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</si>
  <si>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</si>
  <si>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</si>
  <si>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</si>
  <si>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</si>
  <si>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</si>
  <si>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</si>
  <si>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</si>
  <si>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</si>
  <si>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</si>
  <si>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</si>
  <si>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</si>
  <si>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</si>
  <si>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</si>
  <si>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</si>
  <si>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</si>
  <si>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</si>
  <si>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</si>
  <si>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</si>
  <si>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</si>
  <si>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</si>
  <si>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</si>
  <si>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</si>
  <si>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</si>
  <si>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</si>
  <si>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</si>
  <si>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</si>
  <si>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</si>
  <si>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</si>
  <si>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</si>
  <si>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</si>
  <si>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</si>
  <si>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</si>
  <si>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</si>
  <si>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</si>
  <si>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</si>
  <si>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</si>
  <si>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</si>
  <si>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</si>
  <si>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</si>
  <si>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</si>
  <si>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</si>
  <si>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</si>
  <si>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</si>
  <si>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</si>
  <si>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</si>
  <si>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</si>
  <si>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</si>
  <si>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</si>
  <si>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</si>
  <si>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</si>
  <si>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</si>
  <si>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</si>
  <si>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</si>
  <si>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</si>
  <si>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</si>
  <si>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</si>
  <si>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</si>
  <si>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</si>
  <si>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</si>
  <si>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</si>
  <si>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</si>
  <si>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</si>
  <si>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</si>
  <si>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</si>
  <si>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</si>
  <si>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</si>
  <si>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</si>
  <si>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</si>
  <si>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</si>
  <si>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</si>
  <si>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</si>
  <si>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</si>
  <si>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</si>
  <si>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</si>
  <si>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</si>
  <si>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</si>
  <si>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</si>
  <si>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</si>
  <si>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</si>
  <si>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</si>
  <si>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</si>
  <si>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</si>
  <si>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</si>
  <si>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</si>
  <si>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</si>
  <si>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</si>
  <si>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</si>
  <si>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</si>
  <si>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</si>
  <si>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</si>
  <si>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</si>
  <si>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</si>
  <si>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</si>
  <si>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</si>
  <si>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</si>
  <si>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</si>
  <si>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</si>
  <si>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</si>
  <si>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</si>
  <si>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</si>
  <si>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</si>
  <si>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</si>
  <si>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</si>
  <si>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</si>
  <si>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</si>
  <si>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</si>
  <si>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</si>
  <si>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</si>
  <si>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</si>
  <si>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</si>
  <si>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</si>
  <si>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</si>
  <si>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</si>
  <si>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</si>
  <si>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</si>
  <si>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</si>
  <si>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</si>
  <si>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</si>
  <si>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</si>
  <si>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</si>
  <si>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</si>
  <si>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</si>
  <si>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</si>
  <si>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</si>
  <si>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</si>
  <si>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</si>
  <si>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</si>
  <si>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</si>
  <si>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</si>
  <si>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</si>
  <si>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</si>
  <si>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</si>
  <si>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</si>
  <si>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</si>
  <si>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</si>
  <si>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</si>
  <si>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</si>
  <si>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</si>
  <si>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</si>
  <si>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</si>
  <si>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</si>
  <si>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</si>
  <si>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</si>
  <si>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</si>
  <si>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</si>
  <si>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</si>
  <si>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</si>
  <si>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</si>
  <si>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</si>
  <si>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</si>
  <si>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</si>
  <si>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</si>
  <si>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</si>
  <si>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</si>
  <si>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</si>
  <si>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</si>
  <si>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</si>
  <si>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</si>
  <si>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</si>
  <si>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</si>
  <si>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</si>
  <si>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</si>
  <si>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</si>
  <si>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</si>
  <si>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</si>
  <si>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</si>
  <si>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</si>
  <si>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</si>
  <si>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</si>
  <si>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</si>
  <si>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</si>
  <si>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</si>
  <si>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</si>
  <si>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</si>
  <si>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</si>
  <si>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</si>
  <si>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</si>
  <si>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</si>
  <si>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</si>
  <si>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</si>
  <si>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</si>
  <si>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</si>
  <si>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</si>
  <si>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</si>
  <si>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</si>
  <si>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</si>
  <si>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</si>
  <si>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</si>
  <si>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</si>
  <si>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</si>
  <si>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</si>
  <si>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</si>
  <si>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</si>
  <si>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</si>
  <si>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</si>
  <si>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</si>
  <si>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</si>
  <si>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</si>
  <si>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</si>
  <si>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</si>
  <si>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</si>
  <si>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</si>
  <si>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</si>
  <si>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</si>
  <si>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</si>
  <si>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</si>
  <si>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</si>
  <si>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</si>
  <si>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</si>
  <si>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</si>
  <si>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</si>
  <si>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</si>
  <si>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</si>
  <si>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</si>
  <si>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</si>
  <si>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</si>
  <si>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</si>
  <si>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</si>
  <si>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</si>
  <si>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</si>
  <si>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</si>
  <si>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</si>
  <si>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</si>
  <si>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</si>
  <si>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</si>
  <si>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</si>
  <si>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</si>
  <si>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</si>
  <si>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</si>
  <si>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</si>
  <si>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</si>
  <si>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</si>
  <si>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</si>
  <si>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</si>
  <si>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</si>
  <si>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</si>
  <si>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</si>
  <si>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</si>
  <si>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</si>
  <si>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</si>
  <si>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</si>
  <si>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</si>
  <si>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</si>
  <si>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</si>
  <si>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</si>
  <si>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</si>
  <si>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</si>
  <si>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</si>
  <si>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</si>
  <si>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</si>
  <si>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</si>
  <si>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</si>
  <si>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</si>
  <si>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</si>
  <si>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</si>
  <si>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</si>
  <si>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</si>
  <si>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</si>
  <si>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</si>
  <si>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</si>
  <si>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</si>
  <si>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</si>
  <si>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</si>
  <si>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</si>
  <si>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</si>
  <si>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</si>
  <si>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</si>
  <si>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</si>
  <si>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</si>
  <si>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</si>
  <si>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</si>
  <si>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</si>
  <si>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</si>
  <si>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</si>
  <si>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</si>
  <si>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</si>
  <si>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</si>
  <si>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</si>
  <si>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</si>
  <si>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</si>
  <si>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</si>
  <si>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</si>
  <si>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</si>
  <si>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</si>
  <si>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</si>
  <si>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</si>
  <si>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</si>
  <si>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</si>
  <si>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</si>
  <si>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</si>
  <si>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</si>
  <si>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</si>
  <si>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</si>
  <si>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</si>
  <si>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</si>
  <si>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</si>
  <si>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</si>
  <si>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</si>
  <si>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</si>
  <si>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</si>
  <si>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</si>
  <si>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</si>
  <si>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</si>
  <si>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</si>
  <si>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</si>
  <si>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</si>
  <si>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</si>
  <si>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</si>
  <si>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</si>
  <si>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</si>
  <si>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</si>
  <si>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</si>
  <si>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</si>
  <si>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</si>
  <si>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</si>
  <si>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</si>
  <si>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</si>
  <si>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</si>
  <si>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</si>
  <si>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</si>
  <si>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</si>
  <si>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</si>
  <si>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</si>
  <si>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</si>
  <si>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</si>
  <si>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</si>
  <si>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</si>
  <si>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</si>
  <si>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</si>
  <si>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</si>
  <si>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</si>
  <si>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</si>
  <si>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</si>
  <si>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</si>
  <si>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</si>
  <si>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</si>
  <si>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</si>
  <si>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</si>
  <si>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</si>
  <si>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</si>
  <si>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</si>
  <si>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</si>
  <si>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</si>
  <si>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</si>
  <si>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</si>
  <si>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</si>
  <si>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</si>
  <si>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</si>
  <si>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</si>
  <si>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</si>
  <si>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</si>
  <si>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</si>
  <si>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</si>
  <si>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</si>
  <si>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</si>
  <si>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</si>
  <si>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</si>
  <si>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</si>
  <si>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</si>
  <si>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</si>
  <si>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</si>
  <si>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</si>
  <si>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</si>
  <si>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</si>
  <si>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</si>
  <si>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</si>
  <si>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</si>
  <si>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</si>
  <si>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</si>
  <si>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</si>
  <si>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</si>
  <si>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</si>
  <si>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</si>
  <si>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</si>
  <si>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</si>
  <si>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</si>
  <si>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</si>
  <si>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</si>
  <si>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</si>
  <si>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</si>
  <si>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</si>
  <si>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</si>
  <si>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</si>
  <si>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</si>
  <si>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</si>
  <si>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</si>
  <si>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</si>
  <si>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</si>
  <si>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</si>
  <si>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</si>
  <si>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</si>
  <si>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</si>
  <si>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</si>
  <si>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</si>
  <si>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</si>
  <si>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</si>
  <si>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</si>
  <si>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</si>
  <si>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</si>
  <si>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</si>
  <si>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</si>
  <si>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</si>
  <si>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</si>
  <si>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</si>
  <si>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</si>
  <si>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</si>
  <si>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</si>
  <si>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</si>
  <si>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</si>
  <si>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</si>
  <si>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</si>
  <si>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</si>
  <si>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</si>
  <si>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</si>
  <si>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</si>
  <si>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</si>
  <si>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</si>
  <si>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</si>
  <si>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</si>
  <si>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</si>
  <si>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</si>
  <si>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</si>
  <si>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</si>
  <si>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</si>
  <si>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</si>
  <si>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</si>
  <si>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</si>
  <si>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</si>
  <si>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</si>
  <si>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</si>
  <si>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</si>
  <si>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</si>
  <si>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</si>
  <si>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</si>
  <si>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</si>
  <si>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</si>
  <si>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</si>
  <si>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</si>
  <si>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</si>
  <si>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</si>
  <si>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</si>
  <si>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</si>
  <si>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</si>
  <si>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</si>
  <si>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</si>
  <si>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</si>
  <si>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</si>
  <si>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</si>
  <si>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</si>
  <si>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</si>
  <si>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</si>
  <si>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</si>
  <si>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</si>
  <si>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</si>
  <si>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</si>
  <si>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</si>
  <si>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</si>
  <si>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</si>
  <si>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</si>
  <si>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</si>
  <si>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</si>
  <si>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</si>
  <si>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</si>
  <si>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</si>
  <si>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</si>
  <si>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</si>
  <si>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</si>
  <si>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</si>
  <si>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</si>
  <si>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</si>
  <si>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</si>
  <si>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</si>
  <si>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</si>
  <si>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</si>
  <si>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</si>
  <si>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</si>
  <si>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</si>
  <si>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</si>
  <si>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</si>
  <si>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</si>
  <si>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</si>
  <si>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</si>
  <si>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</si>
  <si>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</si>
  <si>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</si>
  <si>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</si>
  <si>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</si>
  <si>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</si>
  <si>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</si>
  <si>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</si>
  <si>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</si>
  <si>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</si>
  <si>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</si>
  <si>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</si>
  <si>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</si>
  <si>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</si>
  <si>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</si>
  <si>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</si>
  <si>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</si>
  <si>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</si>
  <si>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</si>
  <si>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</si>
  <si>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</si>
  <si>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</si>
  <si>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</si>
  <si>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</si>
  <si>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</si>
  <si>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</si>
  <si>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</si>
  <si>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</si>
  <si>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</si>
  <si>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</si>
  <si>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</si>
  <si>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</si>
  <si>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</si>
  <si>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</si>
  <si>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</si>
  <si>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</si>
  <si>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</si>
  <si>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</si>
  <si>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</si>
  <si>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</si>
  <si>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</si>
  <si>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</si>
  <si>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</si>
  <si>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</si>
  <si>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</si>
  <si>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</si>
  <si>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</si>
  <si>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</si>
  <si>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</si>
  <si>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</si>
  <si>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</si>
  <si>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</si>
  <si>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</si>
  <si>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</si>
  <si>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</si>
  <si>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</si>
  <si>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</si>
  <si>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</si>
  <si>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</si>
  <si>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</si>
  <si>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</si>
  <si>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</si>
  <si>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</si>
  <si>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</si>
  <si>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</si>
  <si>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</si>
  <si>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</si>
  <si>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</si>
  <si>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</si>
  <si>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</si>
  <si>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</si>
  <si>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</si>
  <si>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</si>
  <si>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</si>
  <si>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</si>
  <si>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</si>
  <si>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</si>
  <si>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</si>
  <si>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</si>
  <si>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</si>
  <si>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</si>
  <si>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</si>
  <si>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</si>
  <si>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</si>
  <si>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</si>
  <si>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</si>
  <si>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</si>
  <si>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</si>
  <si>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</si>
  <si>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</si>
  <si>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</si>
  <si>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</si>
  <si>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</si>
  <si>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</si>
  <si>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</si>
  <si>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</si>
  <si>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</si>
  <si>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</si>
  <si>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</si>
  <si>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</si>
  <si>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</si>
  <si>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</si>
  <si>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</si>
  <si>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</si>
  <si>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</si>
  <si>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</si>
  <si>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</si>
  <si>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</si>
  <si>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</si>
  <si>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</si>
  <si>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</si>
  <si>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</si>
  <si>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</si>
  <si>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</si>
  <si>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</si>
  <si>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</si>
  <si>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</si>
  <si>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</si>
  <si>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</si>
  <si>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</si>
  <si>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</si>
  <si>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</si>
  <si>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</si>
  <si>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</si>
  <si>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</si>
  <si>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</si>
  <si>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</si>
  <si>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</si>
  <si>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</si>
  <si>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</si>
  <si>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</si>
  <si>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</si>
  <si>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</si>
  <si>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</si>
  <si>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</si>
  <si>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</si>
  <si>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</si>
  <si>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</si>
  <si>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</si>
  <si>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</si>
  <si>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</si>
  <si>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</si>
  <si>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</si>
  <si>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</si>
  <si>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</si>
  <si>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</si>
  <si>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</si>
  <si>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</si>
  <si>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</si>
  <si>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</si>
  <si>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</si>
  <si>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</si>
  <si>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</si>
  <si>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</si>
  <si>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</si>
  <si>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</si>
  <si>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</si>
  <si>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</si>
  <si>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</si>
  <si>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</si>
  <si>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</si>
  <si>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</si>
  <si>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</si>
  <si>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</si>
  <si>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</si>
  <si>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</si>
  <si>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</si>
  <si>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</si>
  <si>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</si>
  <si>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</si>
  <si>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</si>
  <si>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</si>
  <si>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</si>
  <si>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</si>
  <si>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</si>
  <si>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</si>
  <si>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</si>
  <si>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</si>
  <si>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</si>
  <si>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</si>
  <si>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</si>
  <si>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</si>
  <si>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</si>
  <si>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</si>
  <si>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</si>
  <si>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</si>
  <si>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</si>
  <si>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</si>
  <si>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</si>
  <si>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</si>
  <si>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</si>
  <si>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</si>
  <si>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</si>
  <si>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</si>
  <si>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</si>
  <si>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</si>
  <si>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</si>
  <si>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</si>
  <si>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</si>
  <si>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</si>
  <si>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</si>
  <si>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</si>
  <si>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</si>
  <si>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</si>
  <si>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</si>
  <si>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</si>
  <si>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</si>
  <si>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</si>
  <si>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</si>
  <si>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</si>
  <si>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</si>
  <si>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</si>
  <si>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</si>
  <si>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</si>
  <si>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</si>
  <si>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</si>
  <si>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</si>
  <si>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</si>
  <si>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</si>
  <si>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</si>
  <si>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</si>
  <si>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</si>
  <si>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</si>
  <si>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</si>
  <si>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</si>
  <si>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</si>
  <si>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</si>
  <si>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</si>
  <si>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</si>
  <si>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</si>
  <si>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</si>
  <si>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</si>
  <si>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</si>
  <si>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</si>
  <si>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</si>
  <si>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</si>
  <si>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</si>
  <si>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</si>
  <si>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</si>
  <si>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</si>
  <si>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</si>
  <si>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</si>
  <si>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</si>
  <si>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</si>
  <si>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</si>
  <si>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</si>
  <si>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</si>
  <si>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</si>
  <si>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</si>
  <si>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</si>
  <si>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</si>
  <si>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</si>
  <si>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</si>
  <si>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</si>
  <si>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</si>
  <si>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</si>
  <si>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</si>
  <si>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</si>
  <si>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</si>
  <si>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</si>
  <si>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</si>
  <si>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</si>
  <si>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</si>
  <si>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</si>
  <si>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</si>
  <si>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</si>
  <si>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</si>
  <si>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</si>
  <si>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</si>
  <si>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</si>
  <si>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</si>
  <si>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</si>
  <si>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</si>
  <si>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</si>
  <si>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</si>
  <si>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</si>
  <si>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</si>
  <si>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</si>
  <si>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</si>
  <si>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</si>
  <si>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</si>
  <si>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</si>
  <si>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</si>
  <si>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</si>
  <si>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</si>
  <si>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</si>
  <si>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</si>
  <si>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</si>
  <si>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</si>
  <si>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</si>
  <si>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</si>
  <si>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</si>
  <si>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</si>
  <si>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</si>
  <si>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</si>
  <si>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</si>
  <si>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</si>
  <si>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</si>
  <si>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</si>
  <si>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</si>
  <si>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</si>
  <si>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</si>
  <si>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</si>
  <si>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</si>
  <si>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</si>
  <si>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</si>
  <si>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</si>
  <si>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</si>
  <si>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</si>
  <si>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</si>
  <si>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</si>
  <si>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</si>
  <si>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</si>
  <si>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</si>
  <si>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</si>
  <si>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</si>
  <si>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</si>
  <si>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</si>
  <si>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</si>
  <si>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</si>
  <si>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</si>
  <si>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</si>
  <si>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</si>
  <si>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</si>
  <si>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</si>
  <si>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</si>
  <si>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</si>
  <si>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</si>
  <si>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</si>
  <si>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</si>
  <si>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</si>
  <si>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</si>
  <si>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</si>
  <si>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</si>
  <si>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</si>
  <si>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</si>
  <si>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</si>
  <si>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</si>
  <si>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</si>
  <si>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</si>
  <si>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</si>
  <si>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</si>
  <si>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</si>
  <si>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</si>
  <si>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</si>
  <si>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</si>
  <si>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</si>
  <si>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</si>
  <si>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</si>
  <si>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</si>
  <si>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</si>
  <si>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</si>
  <si>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</si>
  <si>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</si>
  <si>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</si>
  <si>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</si>
  <si>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</si>
  <si>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</si>
  <si>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</si>
  <si>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</si>
  <si>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</si>
  <si>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</si>
  <si>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</si>
  <si>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</si>
  <si>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</si>
  <si>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</si>
  <si>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</si>
  <si>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</si>
  <si>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</si>
  <si>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</si>
  <si>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</si>
  <si>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</si>
  <si>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</si>
  <si>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</si>
  <si>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</si>
  <si>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</si>
  <si>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</si>
  <si>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</si>
  <si>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</si>
  <si>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</si>
  <si>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</si>
  <si>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</si>
  <si>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</si>
  <si>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</si>
  <si>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</si>
  <si>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</si>
  <si>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</si>
  <si>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</si>
  <si>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</si>
  <si>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</si>
  <si>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</si>
  <si>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</si>
  <si>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</si>
  <si>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</si>
  <si>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</si>
  <si>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</si>
  <si>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</si>
  <si>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</si>
  <si>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</si>
  <si>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</si>
  <si>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</si>
  <si>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</si>
  <si>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</si>
  <si>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</si>
  <si>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</si>
  <si>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</si>
  <si>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</si>
  <si>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</si>
  <si>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</si>
  <si>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</si>
  <si>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</si>
  <si>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</si>
  <si>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</si>
  <si>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</si>
  <si>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</si>
  <si>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</si>
  <si>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</si>
  <si>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</si>
  <si>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</si>
  <si>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</si>
  <si>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</si>
  <si>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</si>
  <si>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</si>
  <si>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</si>
  <si>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</si>
  <si>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</si>
  <si>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</si>
  <si>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</si>
  <si>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</si>
  <si>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</si>
  <si>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</si>
  <si>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</si>
  <si>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</si>
  <si>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</si>
  <si>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</si>
  <si>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</si>
  <si>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</si>
  <si>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</si>
  <si>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</si>
  <si>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</si>
  <si>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</si>
  <si>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</si>
  <si>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</si>
  <si>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</si>
  <si>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</si>
  <si>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</si>
  <si>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</si>
  <si>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</si>
  <si>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</si>
  <si>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</si>
  <si>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</si>
  <si>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</si>
  <si>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</si>
  <si>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</si>
  <si>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</si>
  <si>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</si>
  <si>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</si>
  <si>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</si>
  <si>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</si>
  <si>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</si>
  <si>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</si>
  <si>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</si>
  <si>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</si>
  <si>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</si>
  <si>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</si>
  <si>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</si>
  <si>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</si>
  <si>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</si>
  <si>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</si>
  <si>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</si>
  <si>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</si>
  <si>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</si>
  <si>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</si>
  <si>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</si>
  <si>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</si>
  <si>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</si>
  <si>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</si>
  <si>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</si>
  <si>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</si>
  <si>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</si>
  <si>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</si>
  <si>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</si>
  <si>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</si>
  <si>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</si>
  <si>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</si>
  <si>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</si>
  <si>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</si>
  <si>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</si>
  <si>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</si>
  <si>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</si>
  <si>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</si>
  <si>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</si>
  <si>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</si>
  <si>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</si>
  <si>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</si>
  <si>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</si>
  <si>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</si>
  <si>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</si>
  <si>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</si>
  <si>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</si>
  <si>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</si>
  <si>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</si>
  <si>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</si>
  <si>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</si>
  <si>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</si>
  <si>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</si>
  <si>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</si>
  <si>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</si>
  <si>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</si>
  <si>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</si>
  <si>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</si>
  <si>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</si>
  <si>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</si>
  <si>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</si>
  <si>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</si>
  <si>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</si>
  <si>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</si>
  <si>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</si>
  <si>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</si>
  <si>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</si>
  <si>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</si>
  <si>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</si>
  <si>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</si>
  <si>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</si>
  <si>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</si>
  <si>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</si>
  <si>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</si>
  <si>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</si>
  <si>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</si>
  <si>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</si>
  <si>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</si>
  <si>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</si>
  <si>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</si>
  <si>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</si>
  <si>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</si>
  <si>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</si>
  <si>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</si>
  <si>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</si>
  <si>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</si>
  <si>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</si>
  <si>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</si>
  <si>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</si>
  <si>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</si>
  <si>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</si>
  <si>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</si>
  <si>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</si>
  <si>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</si>
  <si>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</si>
  <si>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</si>
  <si>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</si>
  <si>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</si>
  <si>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</si>
  <si>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</si>
  <si>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</si>
  <si>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</si>
  <si>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</si>
  <si>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</si>
  <si>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</si>
  <si>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</si>
  <si>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</si>
  <si>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</si>
  <si>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</si>
  <si>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</si>
  <si>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</si>
  <si>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</si>
  <si>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</si>
  <si>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</si>
  <si>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</si>
  <si>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</si>
  <si>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</si>
  <si>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</si>
  <si>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</si>
  <si>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</si>
  <si>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</si>
  <si>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</si>
  <si>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</si>
  <si>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</si>
  <si>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</si>
  <si>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</si>
  <si>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</si>
  <si>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</si>
  <si>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</si>
  <si>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</si>
  <si>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</si>
  <si>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</si>
  <si>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</si>
  <si>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</si>
  <si>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</si>
  <si>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</si>
  <si>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</si>
  <si>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</si>
  <si>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</si>
  <si>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</si>
  <si>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</si>
  <si>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</si>
  <si>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</si>
  <si>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</si>
  <si>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</si>
  <si>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</si>
  <si>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</si>
  <si>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</si>
  <si>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</si>
  <si>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</si>
  <si>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</si>
  <si>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</si>
  <si>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</si>
  <si>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</si>
  <si>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</si>
  <si>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</si>
  <si>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</si>
  <si>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</si>
  <si>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</si>
  <si>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</si>
  <si>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</si>
  <si>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</si>
  <si>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</si>
  <si>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</si>
  <si>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</si>
  <si>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</si>
  <si>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</si>
  <si>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</si>
  <si>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</si>
  <si>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</si>
  <si>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</si>
  <si>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</si>
  <si>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</si>
  <si>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</si>
  <si>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</si>
  <si>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</si>
  <si>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</si>
  <si>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</si>
  <si>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</si>
  <si>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</si>
  <si>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</si>
  <si>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</si>
  <si>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</si>
  <si>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</si>
  <si>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</si>
  <si>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</si>
  <si>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</si>
  <si>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</si>
  <si>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</si>
  <si>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</si>
  <si>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</si>
  <si>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</si>
  <si>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</si>
  <si>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</si>
  <si>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</si>
  <si>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</si>
  <si>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</si>
  <si>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</si>
  <si>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</si>
  <si>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</si>
  <si>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</si>
  <si>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</si>
  <si>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</si>
  <si>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</si>
  <si>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</si>
  <si>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</si>
  <si>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</si>
  <si>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</si>
  <si>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</si>
  <si>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</si>
  <si>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</si>
  <si>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</si>
  <si>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</si>
  <si>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</si>
  <si>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</si>
  <si>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</si>
  <si>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</si>
  <si>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</si>
  <si>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</si>
  <si>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</si>
  <si>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</si>
  <si>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</si>
  <si>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</si>
  <si>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</si>
  <si>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</si>
  <si>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</si>
  <si>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</si>
  <si>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</si>
  <si>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</si>
  <si>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</si>
  <si>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</si>
  <si>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</si>
  <si>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</si>
  <si>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</si>
  <si>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</si>
  <si>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</si>
  <si>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</si>
  <si>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</si>
  <si>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</si>
  <si>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</si>
  <si>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</si>
  <si>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</si>
  <si>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</si>
  <si>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</si>
  <si>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</si>
  <si>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</si>
  <si>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</si>
  <si>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</si>
  <si>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</si>
  <si>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</si>
  <si>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</si>
  <si>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</si>
  <si>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</si>
  <si>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</si>
  <si>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</si>
  <si>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</si>
  <si>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</si>
  <si>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</si>
  <si>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</si>
  <si>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</si>
  <si>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</si>
  <si>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</si>
  <si>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</si>
  <si>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</si>
  <si>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</si>
  <si>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</si>
  <si>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</si>
  <si>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</si>
  <si>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</si>
  <si>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</si>
  <si>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</si>
  <si>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</si>
  <si>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</si>
  <si>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</si>
  <si>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</si>
  <si>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</si>
  <si>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</si>
  <si>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</si>
  <si>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</si>
  <si>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</si>
  <si>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</si>
  <si>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</si>
  <si>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</si>
  <si>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</si>
  <si>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</si>
  <si>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</si>
  <si>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</si>
  <si>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</si>
  <si>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</si>
  <si>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</si>
  <si>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</si>
  <si>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</si>
  <si>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</si>
  <si>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</si>
  <si>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</si>
  <si>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</si>
  <si>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</si>
  <si>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</si>
  <si>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</si>
  <si>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</si>
  <si>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</si>
  <si>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</si>
  <si>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</si>
  <si>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</si>
  <si>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</si>
  <si>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</si>
  <si>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</si>
  <si>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</si>
  <si>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</si>
  <si>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</si>
  <si>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</si>
  <si>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</si>
  <si>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</si>
  <si>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</si>
  <si>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</si>
  <si>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</si>
  <si>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</si>
  <si>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</si>
  <si>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</si>
  <si>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</si>
  <si>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</si>
  <si>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</si>
  <si>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</si>
  <si>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</si>
  <si>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</si>
  <si>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</si>
  <si>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</si>
  <si>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</si>
  <si>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</si>
  <si>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</si>
  <si>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</si>
  <si>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</si>
  <si>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</si>
  <si>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</si>
  <si>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</si>
  <si>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</si>
  <si>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</si>
  <si>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</si>
  <si>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</si>
  <si>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</si>
  <si>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</si>
  <si>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</si>
  <si>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</si>
  <si>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</si>
  <si>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</si>
  <si>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</si>
  <si>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</si>
  <si>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</si>
  <si>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</si>
  <si>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</si>
  <si>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</si>
  <si>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</si>
  <si>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</si>
  <si>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</si>
  <si>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</si>
  <si>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</si>
  <si>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</si>
  <si>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</si>
  <si>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</si>
  <si>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</si>
  <si>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</si>
  <si>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</si>
  <si>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</si>
  <si>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</si>
  <si>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</si>
  <si>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</si>
  <si>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</si>
  <si>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</si>
  <si>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</si>
  <si>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</si>
  <si>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</si>
  <si>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</si>
  <si>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</si>
  <si>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</si>
  <si>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</si>
  <si>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</si>
  <si>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</si>
  <si>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</si>
  <si>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</si>
  <si>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</si>
  <si>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</si>
  <si>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</si>
  <si>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</si>
  <si>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</si>
  <si>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</si>
  <si>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</si>
  <si>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</si>
  <si>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</si>
  <si>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</si>
  <si>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</si>
  <si>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</si>
  <si>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</si>
  <si>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</si>
  <si>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</si>
  <si>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</si>
  <si>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</si>
  <si>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</si>
  <si>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</si>
  <si>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</si>
  <si>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</si>
  <si>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</si>
  <si>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</si>
  <si>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</si>
  <si>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</si>
  <si>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</si>
  <si>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</si>
  <si>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</si>
  <si>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</si>
  <si>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</si>
  <si>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</si>
  <si>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</si>
  <si>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</si>
  <si>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</si>
  <si>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</si>
  <si>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</si>
  <si>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</si>
  <si>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</si>
  <si>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</si>
  <si>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</si>
  <si>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</si>
  <si>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</si>
  <si>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</si>
  <si>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</si>
  <si>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</si>
  <si>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</si>
  <si>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</si>
  <si>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</si>
  <si>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</si>
  <si>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</si>
  <si>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</si>
  <si>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</si>
  <si>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</si>
  <si>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</si>
  <si>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</si>
  <si>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</si>
  <si>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</si>
  <si>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</si>
  <si>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</si>
  <si>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</si>
  <si>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</si>
  <si>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</si>
  <si>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</si>
  <si>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</si>
  <si>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</si>
  <si>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</si>
  <si>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</si>
  <si>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</si>
  <si>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</si>
  <si>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</si>
  <si>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</si>
  <si>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</si>
  <si>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</si>
  <si>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</si>
  <si>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</si>
  <si>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</si>
  <si>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</si>
  <si>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</si>
  <si>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</si>
  <si>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</si>
  <si>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</si>
  <si>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</si>
  <si>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</si>
  <si>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</si>
  <si>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</si>
  <si>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</si>
  <si>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</si>
  <si>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</si>
  <si>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</si>
  <si>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</si>
  <si>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</si>
  <si>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</si>
  <si>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</si>
  <si>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</si>
  <si>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</si>
  <si>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</si>
  <si>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</si>
  <si>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</si>
  <si>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</si>
  <si>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</si>
  <si>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</si>
  <si>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</si>
  <si>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</si>
  <si>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</si>
  <si>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</si>
  <si>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</si>
  <si>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</si>
  <si>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</si>
  <si>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</si>
  <si>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</si>
  <si>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</si>
  <si>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</si>
  <si>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</si>
  <si>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</si>
  <si>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</si>
  <si>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</si>
  <si>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</si>
  <si>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</si>
  <si>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</si>
  <si>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</si>
  <si>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</si>
  <si>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</si>
  <si>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</si>
  <si>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</si>
  <si>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</si>
  <si>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</si>
  <si>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</si>
  <si>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</si>
  <si>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</si>
  <si>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</si>
  <si>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</si>
  <si>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</si>
  <si>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</si>
  <si>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</si>
  <si>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</si>
  <si>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</si>
  <si>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</si>
  <si>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</si>
  <si>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</si>
  <si>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</si>
  <si>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</si>
  <si>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</si>
  <si>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</si>
  <si>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</si>
  <si>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</si>
  <si>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</si>
  <si>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</si>
  <si>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</si>
  <si>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</si>
  <si>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</si>
  <si>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</si>
  <si>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</si>
  <si>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</si>
  <si>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</si>
  <si>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</si>
  <si>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</si>
  <si>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</si>
  <si>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</si>
  <si>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</si>
  <si>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</si>
  <si>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</si>
  <si>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</si>
  <si>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</si>
  <si>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</si>
  <si>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</si>
  <si>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</si>
  <si>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</si>
  <si>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</si>
  <si>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</si>
  <si>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</si>
  <si>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</si>
  <si>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</si>
  <si>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</si>
  <si>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</si>
  <si>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</si>
  <si>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</si>
  <si>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</si>
  <si>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</si>
  <si>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</si>
  <si>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</si>
  <si>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</si>
  <si>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</si>
  <si>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</si>
  <si>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</si>
  <si>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</si>
  <si>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</si>
  <si>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</si>
  <si>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</si>
  <si>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</si>
  <si>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</si>
  <si>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</si>
  <si>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</si>
  <si>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</si>
  <si>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</si>
  <si>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</si>
  <si>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</si>
  <si>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</si>
  <si>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</si>
  <si>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</si>
  <si>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</si>
  <si>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</si>
  <si>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</si>
  <si>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</si>
  <si>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</si>
  <si>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</si>
  <si>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</si>
  <si>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</si>
  <si>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</si>
  <si>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</si>
  <si>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</si>
  <si>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</si>
  <si>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</si>
  <si>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</si>
  <si>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</si>
  <si>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</si>
  <si>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</si>
  <si>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</si>
  <si>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</si>
  <si>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</si>
  <si>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</si>
  <si>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</si>
  <si>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</si>
  <si>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</si>
  <si>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</si>
  <si>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</si>
  <si>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</si>
  <si>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</si>
  <si>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</si>
  <si>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</si>
  <si>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</si>
  <si>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</si>
  <si>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</si>
  <si>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</si>
  <si>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</si>
  <si>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</si>
  <si>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</si>
  <si>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</si>
  <si>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</si>
  <si>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</si>
  <si>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</si>
  <si>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</si>
  <si>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</si>
  <si>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</si>
  <si>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</si>
  <si>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</si>
  <si>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</si>
  <si>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</si>
  <si>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</si>
  <si>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</si>
  <si>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</si>
  <si>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</si>
  <si>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</si>
  <si>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</si>
  <si>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</si>
  <si>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</si>
  <si>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</si>
  <si>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</si>
  <si>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</si>
  <si>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</si>
  <si>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</si>
  <si>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</si>
  <si>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</si>
  <si>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</si>
  <si>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</si>
  <si>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</si>
  <si>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</si>
  <si>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</si>
  <si>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</si>
  <si>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</si>
  <si>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</si>
  <si>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</si>
  <si>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</si>
  <si>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</si>
  <si>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</si>
  <si>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</si>
  <si>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</si>
  <si>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</si>
  <si>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</si>
  <si>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</si>
  <si>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</si>
  <si>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</si>
  <si>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</si>
  <si>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</si>
  <si>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</si>
  <si>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</si>
  <si>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</si>
  <si>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</si>
  <si>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</si>
  <si>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</si>
  <si>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</si>
  <si>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</si>
  <si>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</si>
  <si>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</si>
  <si>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</si>
  <si>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</si>
  <si>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</si>
  <si>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</si>
  <si>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</si>
  <si>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</si>
  <si>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</si>
  <si>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</si>
  <si>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</si>
  <si>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</si>
  <si>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</si>
  <si>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</si>
  <si>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</si>
  <si>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</si>
  <si>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</si>
  <si>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</si>
  <si>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</si>
  <si>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</si>
  <si>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</si>
  <si>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</si>
  <si>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</si>
  <si>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</si>
  <si>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</si>
  <si>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</si>
  <si>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</si>
  <si>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</si>
  <si>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</si>
  <si>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</si>
  <si>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</si>
  <si>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</si>
  <si>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</si>
  <si>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</si>
  <si>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</si>
  <si>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</si>
  <si>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</si>
  <si>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</si>
  <si>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</si>
  <si>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</si>
  <si>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</si>
  <si>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</si>
  <si>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</si>
  <si>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</si>
  <si>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</si>
  <si>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</si>
  <si>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</si>
  <si>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</si>
  <si>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</si>
  <si>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</si>
  <si>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</si>
  <si>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</si>
  <si>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</si>
  <si>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</si>
  <si>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</si>
  <si>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</si>
  <si>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</si>
  <si>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</si>
  <si>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</si>
  <si>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</si>
  <si>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</si>
  <si>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</si>
  <si>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</si>
  <si>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</si>
  <si>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</si>
  <si>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</si>
  <si>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</si>
  <si>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</si>
  <si>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</si>
  <si>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</si>
  <si>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</si>
  <si>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</si>
  <si>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</si>
  <si>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</si>
  <si>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</si>
  <si>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</si>
  <si>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</si>
  <si>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</si>
  <si>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</si>
  <si>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</si>
  <si>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</si>
  <si>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</si>
  <si>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</si>
  <si>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</si>
  <si>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</si>
  <si>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</si>
  <si>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</si>
  <si>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</si>
  <si>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</si>
  <si>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</si>
  <si>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</si>
  <si>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</si>
  <si>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</si>
  <si>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</si>
  <si>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</si>
  <si>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</si>
  <si>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</si>
  <si>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</si>
  <si>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</si>
  <si>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</si>
  <si>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</si>
  <si>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</si>
  <si>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</si>
  <si>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</si>
  <si>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</si>
  <si>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</si>
  <si>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</si>
  <si>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</si>
  <si>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</si>
  <si>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</si>
  <si>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</si>
  <si>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</si>
  <si>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</si>
  <si>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</si>
  <si>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</si>
  <si>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</si>
  <si>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</si>
  <si>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</si>
  <si>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</si>
  <si>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</si>
  <si>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</si>
  <si>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</si>
  <si>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</si>
  <si>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</si>
  <si>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</si>
  <si>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</si>
  <si>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</si>
  <si>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</si>
  <si>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</si>
  <si>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</si>
  <si>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</si>
  <si>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</si>
  <si>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</si>
  <si>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</si>
  <si>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</si>
  <si>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</si>
  <si>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</si>
  <si>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</si>
  <si>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</si>
  <si>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</si>
  <si>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</si>
  <si>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</si>
  <si>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</si>
  <si>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</si>
  <si>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</si>
  <si>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</si>
  <si>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</si>
  <si>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</si>
  <si>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</si>
  <si>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</si>
  <si>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</si>
  <si>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</si>
  <si>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</si>
  <si>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</si>
  <si>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</si>
  <si>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</si>
  <si>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</si>
  <si>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</si>
  <si>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</si>
  <si>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</si>
  <si>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</si>
  <si>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</si>
  <si>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</si>
  <si>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</si>
  <si>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</si>
  <si>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</si>
  <si>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</si>
  <si>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</si>
  <si>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</si>
  <si>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</si>
  <si>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</si>
  <si>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</si>
  <si>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</si>
  <si>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</si>
  <si>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</si>
  <si>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</si>
  <si>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</si>
  <si>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</si>
  <si>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</si>
  <si>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</si>
  <si>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</si>
  <si>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</si>
  <si>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</si>
  <si>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</si>
  <si>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</si>
  <si>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</si>
  <si>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</si>
  <si>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</si>
  <si>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</si>
  <si>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</si>
  <si>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</si>
  <si>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</si>
  <si>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</si>
  <si>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</si>
  <si>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</si>
  <si>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</si>
  <si>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</si>
  <si>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</si>
  <si>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</si>
  <si>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</si>
  <si>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</si>
  <si>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</si>
  <si>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</si>
  <si>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</si>
  <si>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</si>
  <si>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</si>
  <si>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</si>
  <si>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</si>
  <si>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</si>
  <si>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</si>
  <si>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</si>
  <si>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</si>
  <si>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</si>
  <si>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</si>
  <si>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</si>
  <si>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</si>
  <si>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</si>
  <si>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</si>
  <si>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</si>
  <si>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</si>
  <si>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</si>
  <si>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</si>
  <si>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</si>
  <si>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</si>
  <si>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</si>
  <si>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</si>
  <si>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</si>
  <si>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</si>
  <si>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</si>
  <si>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</si>
  <si>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</si>
  <si>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</si>
  <si>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</si>
  <si>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</si>
  <si>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</si>
  <si>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</si>
  <si>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</si>
  <si>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</si>
  <si>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</si>
  <si>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</si>
  <si>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</si>
  <si>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</si>
  <si>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</si>
  <si>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</si>
  <si>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</si>
  <si>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</si>
  <si>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</si>
  <si>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</si>
  <si>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</si>
  <si>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</si>
  <si>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</si>
  <si>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</si>
  <si>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</si>
  <si>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</si>
  <si>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</si>
  <si>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</si>
  <si>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</si>
  <si>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</si>
  <si>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</si>
  <si>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</si>
  <si>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</si>
  <si>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</si>
  <si>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</si>
  <si>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</si>
  <si>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</si>
  <si>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</si>
  <si>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</si>
  <si>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</si>
  <si>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</si>
  <si>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</si>
  <si>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</si>
  <si>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</si>
  <si>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</si>
  <si>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</si>
  <si>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</si>
  <si>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</si>
  <si>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</si>
  <si>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</si>
  <si>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</si>
  <si>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</si>
  <si>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</si>
  <si>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</si>
  <si>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</si>
  <si>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</si>
  <si>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</si>
  <si>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</si>
  <si>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</si>
  <si>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</si>
  <si>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</si>
  <si>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</si>
  <si>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</si>
  <si>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</si>
  <si>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</si>
  <si>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</si>
  <si>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</si>
  <si>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</si>
  <si>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</si>
  <si>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</si>
  <si>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</si>
  <si>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</si>
  <si>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</si>
  <si>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</si>
  <si>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</si>
  <si>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</si>
  <si>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</si>
  <si>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</si>
  <si>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</si>
  <si>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</si>
  <si>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</si>
  <si>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</si>
  <si>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</si>
  <si>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</si>
  <si>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</si>
  <si>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</si>
  <si>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</si>
  <si>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</si>
  <si>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</si>
  <si>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</si>
  <si>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</si>
  <si>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</si>
  <si>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</si>
  <si>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</si>
  <si>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</si>
  <si>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</si>
  <si>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</si>
  <si>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</si>
  <si>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</si>
  <si>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</si>
  <si>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</si>
  <si>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</si>
  <si>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</si>
  <si>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</si>
  <si>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</si>
  <si>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</si>
  <si>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</si>
  <si>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</si>
  <si>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</si>
  <si>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</si>
  <si>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</si>
  <si>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</si>
  <si>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</si>
  <si>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</si>
  <si>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</si>
  <si>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</si>
  <si>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</si>
  <si>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</si>
  <si>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</si>
  <si>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</si>
  <si>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</si>
  <si>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</si>
  <si>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</si>
  <si>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</si>
  <si>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</si>
  <si>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</si>
  <si>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</si>
  <si>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</si>
  <si>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</si>
  <si>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</si>
  <si>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</si>
  <si>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</si>
  <si>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</si>
  <si>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</si>
  <si>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</si>
  <si>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</si>
  <si>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</si>
  <si>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</si>
  <si>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</si>
  <si>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</si>
  <si>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</si>
  <si>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</si>
  <si>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</si>
  <si>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</si>
  <si>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</si>
  <si>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</si>
  <si>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</si>
  <si>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</si>
  <si>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</si>
  <si>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</si>
  <si>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</si>
  <si>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</si>
  <si>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</si>
  <si>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</si>
  <si>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</si>
  <si>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</si>
  <si>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</si>
  <si>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</si>
  <si>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</si>
  <si>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</si>
  <si>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</si>
  <si>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</si>
  <si>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</si>
  <si>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</si>
  <si>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</si>
  <si>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</si>
  <si>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</si>
  <si>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</si>
  <si>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</si>
  <si>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</si>
  <si>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</si>
  <si>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</si>
  <si>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</si>
  <si>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</si>
  <si>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</si>
  <si>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</si>
  <si>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</si>
  <si>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</si>
  <si>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</si>
  <si>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</si>
  <si>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</si>
  <si>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</si>
  <si>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</si>
  <si>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</si>
  <si>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</si>
  <si>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</si>
  <si>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</si>
  <si>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</si>
  <si>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</si>
  <si>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</si>
  <si>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</si>
  <si>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</si>
  <si>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</si>
  <si>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</si>
  <si>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</si>
  <si>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</si>
  <si>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</si>
  <si>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</si>
  <si>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</si>
  <si>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</si>
  <si>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</si>
  <si>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</si>
  <si>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</si>
  <si>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</si>
  <si>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</si>
  <si>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</si>
  <si>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</si>
  <si>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</si>
  <si>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</si>
  <si>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</si>
  <si>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</si>
  <si>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</si>
  <si>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</si>
  <si>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</si>
  <si>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</si>
  <si>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</si>
  <si>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</si>
  <si>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</si>
  <si>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</si>
  <si>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</si>
  <si>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</si>
  <si>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</si>
  <si>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</si>
  <si>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</si>
  <si>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</si>
  <si>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</si>
  <si>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</si>
  <si>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</si>
  <si>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</si>
  <si>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</si>
  <si>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</si>
  <si>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</si>
  <si>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</si>
  <si>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</si>
  <si>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</si>
  <si>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</si>
  <si>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</si>
  <si>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</si>
  <si>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</si>
  <si>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</si>
  <si>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</si>
  <si>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</si>
  <si>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</si>
  <si>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</si>
  <si>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</si>
  <si>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</si>
  <si>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</si>
  <si>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</si>
  <si>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</si>
  <si>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</si>
  <si>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</si>
  <si>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</si>
  <si>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</si>
  <si>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</si>
  <si>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</si>
  <si>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</si>
  <si>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</si>
  <si>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</si>
  <si>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</si>
  <si>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</si>
  <si>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</si>
  <si>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</si>
  <si>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</si>
  <si>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</si>
  <si>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</si>
  <si>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</si>
  <si>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</si>
  <si>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</si>
  <si>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</si>
  <si>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</si>
  <si>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</si>
  <si>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</si>
  <si>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</si>
  <si>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</si>
  <si>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</si>
  <si>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</si>
  <si>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</si>
  <si>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</si>
  <si>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</si>
  <si>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</si>
  <si>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</si>
  <si>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</si>
  <si>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</si>
  <si>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</si>
  <si>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</si>
  <si>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</si>
  <si>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</si>
  <si>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</si>
  <si>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</si>
  <si>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</si>
  <si>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</si>
  <si>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</si>
  <si>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</si>
  <si>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</si>
  <si>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</si>
  <si>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</si>
  <si>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</si>
  <si>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</si>
  <si>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</si>
  <si>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</si>
  <si>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</si>
  <si>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</si>
  <si>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</si>
  <si>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</si>
  <si>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</si>
  <si>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</si>
  <si>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</si>
  <si>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</si>
  <si>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</si>
  <si>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</si>
  <si>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</si>
  <si>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</si>
  <si>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</si>
  <si>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</si>
  <si>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</si>
  <si>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</si>
  <si>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</si>
  <si>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</si>
  <si>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</si>
  <si>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</si>
  <si>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</si>
  <si>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</si>
  <si>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</si>
  <si>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</si>
  <si>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</si>
  <si>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</si>
  <si>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</si>
  <si>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</si>
  <si>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</si>
  <si>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</si>
  <si>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</si>
  <si>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</si>
  <si>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</si>
  <si>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</si>
  <si>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</si>
  <si>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</si>
  <si>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</si>
  <si>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</si>
  <si>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</si>
  <si>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</si>
  <si>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</si>
  <si>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</si>
  <si>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</si>
  <si>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</si>
  <si>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</si>
  <si>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</si>
  <si>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</si>
  <si>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</si>
  <si>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</si>
  <si>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</si>
  <si>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</si>
  <si>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</si>
  <si>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</si>
  <si>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</si>
  <si>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</si>
  <si>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</si>
  <si>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</si>
  <si>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</si>
  <si>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</si>
  <si>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</si>
  <si>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</si>
  <si>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</si>
  <si>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</si>
  <si>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</si>
  <si>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</si>
  <si>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</si>
  <si>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</si>
  <si>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</si>
  <si>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</si>
  <si>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</si>
  <si>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</si>
  <si>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</si>
  <si>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</si>
  <si>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</si>
  <si>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</si>
  <si>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</si>
  <si>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</si>
  <si>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</si>
  <si>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</si>
  <si>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</si>
  <si>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</si>
  <si>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</si>
  <si>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</si>
  <si>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</si>
  <si>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</si>
  <si>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</si>
  <si>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</si>
  <si>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</si>
  <si>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</si>
  <si>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</si>
  <si>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</si>
  <si>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</si>
  <si>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</si>
  <si>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</si>
  <si>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</si>
  <si>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</si>
  <si>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</si>
  <si>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</si>
  <si>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</si>
  <si>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</si>
  <si>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</si>
  <si>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</si>
  <si>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</si>
  <si>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</si>
  <si>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</si>
  <si>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</si>
  <si>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</si>
  <si>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</si>
  <si>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</si>
  <si>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</si>
  <si>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</si>
  <si>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</si>
  <si>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</si>
  <si>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</si>
  <si>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</si>
  <si>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</si>
  <si>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</si>
  <si>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</si>
  <si>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</si>
  <si>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</si>
  <si>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</si>
  <si>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</si>
  <si>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</si>
  <si>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</si>
  <si>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</si>
  <si>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</si>
  <si>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</si>
  <si>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</si>
  <si>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</si>
  <si>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</si>
  <si>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</si>
  <si>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</si>
  <si>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</si>
  <si>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</si>
  <si>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</si>
  <si>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</si>
  <si>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</si>
  <si>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</si>
  <si>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</si>
  <si>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</si>
  <si>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</si>
  <si>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</si>
  <si>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</si>
  <si>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</si>
  <si>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</si>
  <si>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</si>
  <si>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</si>
  <si>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</si>
  <si>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</si>
  <si>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</si>
  <si>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</si>
  <si>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</si>
  <si>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</si>
  <si>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</si>
  <si>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</si>
  <si>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</si>
  <si>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</si>
  <si>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</si>
  <si>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</si>
  <si>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</si>
  <si>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</si>
  <si>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</si>
  <si>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</si>
  <si>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</si>
  <si>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</si>
  <si>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</si>
  <si>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</si>
  <si>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</si>
  <si>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</si>
  <si>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</si>
  <si>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</si>
  <si>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</si>
  <si>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</si>
  <si>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</si>
  <si>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</si>
  <si>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</si>
  <si>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</si>
  <si>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</si>
  <si>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</si>
  <si>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</si>
  <si>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</si>
  <si>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</si>
  <si>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</si>
  <si>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</si>
  <si>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</si>
  <si>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</si>
  <si>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</si>
  <si>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</si>
  <si>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</si>
  <si>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</si>
  <si>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</si>
  <si>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</si>
  <si>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</si>
  <si>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</si>
  <si>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</si>
  <si>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</si>
  <si>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</si>
  <si>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</si>
  <si>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</si>
  <si>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</si>
  <si>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</si>
  <si>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</si>
  <si>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</si>
  <si>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</si>
  <si>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</si>
  <si>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</si>
  <si>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</si>
  <si>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</si>
  <si>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</si>
  <si>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</si>
  <si>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</si>
  <si>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</si>
  <si>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</si>
  <si>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</si>
  <si>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</si>
  <si>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</si>
  <si>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</si>
  <si>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</si>
  <si>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</si>
  <si>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</si>
  <si>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</si>
  <si>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</si>
  <si>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</si>
  <si>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</si>
  <si>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</si>
  <si>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</si>
  <si>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</si>
  <si>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</si>
  <si>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</si>
  <si>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</si>
  <si>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</si>
  <si>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</si>
  <si>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</si>
  <si>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</si>
  <si>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</si>
  <si>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</si>
  <si>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</si>
  <si>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</si>
  <si>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</si>
  <si>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</si>
  <si>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</si>
  <si>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</si>
  <si>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</si>
  <si>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</si>
  <si>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</si>
  <si>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</si>
  <si>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</si>
  <si>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</si>
  <si>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</si>
  <si>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</si>
  <si>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</si>
  <si>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</si>
  <si>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</si>
  <si>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</si>
  <si>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</si>
  <si>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</si>
  <si>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</si>
  <si>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</si>
  <si>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</si>
  <si>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</si>
  <si>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</si>
  <si>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</si>
  <si>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</si>
  <si>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</si>
  <si>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</si>
  <si>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</si>
  <si>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</si>
  <si>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</si>
  <si>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</si>
  <si>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</si>
  <si>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</si>
  <si>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</si>
  <si>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</si>
  <si>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</si>
  <si>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</si>
  <si>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</si>
  <si>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</si>
  <si>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</si>
  <si>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</si>
  <si>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</si>
  <si>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</si>
  <si>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</si>
  <si>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</si>
  <si>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</si>
  <si>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</si>
  <si>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</si>
  <si>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</si>
  <si>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</si>
  <si>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</si>
  <si>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</si>
  <si>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</si>
  <si>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</si>
  <si>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</si>
  <si>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</si>
  <si>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</si>
  <si>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</si>
  <si>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</si>
  <si>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</si>
  <si>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</si>
  <si>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</si>
  <si>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</si>
  <si>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</si>
  <si>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</si>
  <si>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</si>
  <si>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</si>
  <si>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</si>
  <si>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</si>
  <si>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</si>
  <si>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</si>
  <si>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</si>
  <si>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</si>
  <si>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</si>
  <si>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</si>
  <si>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</si>
  <si>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</si>
  <si>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</si>
  <si>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</si>
  <si>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</si>
  <si>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</si>
  <si>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</si>
  <si>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</si>
  <si>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</si>
  <si>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</si>
  <si>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</si>
  <si>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</si>
  <si>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</si>
  <si>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</si>
  <si>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</si>
  <si>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</si>
  <si>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</si>
  <si>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</si>
  <si>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</si>
  <si>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</si>
  <si>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</si>
  <si>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</si>
  <si>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</si>
  <si>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</si>
  <si>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</si>
  <si>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</si>
  <si>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</si>
  <si>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</si>
  <si>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</si>
  <si>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</si>
  <si>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</si>
  <si>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</si>
  <si>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</si>
  <si>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</si>
  <si>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</si>
  <si>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</si>
  <si>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</si>
  <si>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</si>
  <si>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</si>
  <si>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</si>
  <si>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</si>
  <si>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</si>
  <si>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</si>
  <si>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</si>
  <si>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</si>
  <si>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</si>
  <si>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</si>
  <si>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</si>
  <si>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</si>
  <si>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</si>
  <si>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</si>
  <si>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</si>
  <si>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</si>
  <si>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</si>
  <si>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</si>
  <si>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</si>
  <si>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</si>
  <si>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</si>
  <si>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</si>
  <si>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</si>
  <si>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</si>
  <si>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</si>
  <si>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</si>
  <si>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</si>
  <si>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</si>
  <si>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</si>
  <si>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</si>
  <si>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</si>
  <si>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</si>
  <si>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</si>
  <si>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</si>
  <si>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</si>
  <si>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</si>
  <si>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</si>
  <si>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</si>
  <si>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</si>
  <si>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</si>
  <si>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</si>
  <si>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</si>
  <si>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</si>
  <si>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</si>
  <si>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</si>
  <si>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</si>
  <si>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</si>
  <si>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</si>
  <si>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</si>
  <si>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</si>
  <si>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</si>
  <si>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</si>
  <si>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</si>
  <si>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</si>
  <si>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</si>
  <si>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</si>
  <si>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</si>
  <si>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</si>
  <si>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</si>
  <si>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</si>
  <si>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</si>
  <si>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</si>
  <si>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</si>
  <si>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</si>
  <si>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</si>
  <si>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</si>
  <si>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</si>
  <si>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</si>
  <si>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</si>
  <si>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</si>
  <si>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</si>
  <si>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</si>
  <si>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</si>
  <si>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</si>
  <si>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</si>
  <si>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</si>
  <si>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</si>
  <si>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</si>
  <si>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</si>
  <si>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</si>
  <si>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</si>
  <si>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</si>
  <si>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</si>
  <si>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</si>
  <si>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</si>
  <si>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</si>
  <si>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</si>
  <si>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</si>
  <si>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</si>
  <si>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</si>
  <si>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</si>
  <si>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</si>
  <si>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</si>
  <si>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</si>
  <si>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</si>
  <si>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</si>
  <si>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</si>
  <si>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</si>
  <si>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</si>
  <si>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</si>
  <si>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</si>
  <si>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</si>
  <si>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</si>
  <si>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</si>
  <si>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</si>
  <si>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</si>
  <si>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</si>
  <si>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</si>
  <si>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</si>
  <si>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</si>
  <si>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</si>
  <si>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</si>
  <si>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</si>
  <si>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</si>
  <si>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</si>
  <si>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</si>
  <si>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</si>
  <si>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</si>
  <si>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</si>
  <si>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</si>
  <si>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</si>
  <si>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</si>
  <si>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</si>
  <si>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</si>
  <si>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</si>
  <si>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</si>
  <si>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</si>
  <si>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</si>
  <si>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</si>
  <si>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</si>
  <si>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</si>
  <si>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</si>
  <si>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</si>
  <si>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</si>
  <si>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</si>
  <si>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</si>
  <si>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</si>
  <si>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</si>
  <si>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</si>
  <si>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</si>
  <si>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</si>
  <si>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</si>
  <si>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</si>
  <si>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</si>
  <si>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</si>
  <si>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</si>
  <si>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</si>
  <si>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</si>
  <si>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</si>
  <si>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</si>
  <si>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</si>
  <si>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</si>
  <si>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</si>
  <si>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</si>
  <si>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</si>
  <si>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</si>
  <si>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</si>
  <si>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</si>
  <si>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</si>
  <si>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</si>
  <si>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</si>
  <si>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</si>
  <si>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</si>
  <si>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</si>
  <si>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</si>
  <si>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</si>
  <si>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</si>
  <si>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</si>
  <si>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</si>
  <si>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</si>
  <si>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</si>
  <si>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</si>
  <si>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</si>
  <si>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</si>
  <si>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</si>
  <si>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</si>
  <si>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</si>
  <si>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</si>
  <si>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</si>
  <si>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</si>
  <si>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</si>
  <si>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</si>
  <si>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</si>
  <si>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</si>
  <si>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</si>
  <si>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</si>
  <si>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</si>
  <si>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</si>
  <si>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</si>
  <si>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</si>
  <si>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</si>
  <si>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</si>
  <si>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</si>
  <si>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</si>
  <si>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</si>
  <si>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</si>
  <si>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</si>
  <si>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</si>
  <si>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</si>
  <si>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</si>
  <si>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</si>
  <si>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</si>
  <si>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</si>
  <si>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</si>
  <si>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</si>
  <si>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</si>
  <si>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</si>
  <si>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</si>
  <si>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</si>
  <si>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</si>
  <si>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</si>
  <si>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</si>
  <si>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</si>
  <si>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</si>
  <si>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</si>
  <si>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</si>
  <si>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</si>
  <si>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</si>
  <si>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</si>
  <si>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</si>
  <si>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</si>
  <si>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</si>
  <si>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</si>
  <si>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</si>
  <si>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</si>
  <si>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</si>
  <si>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</si>
  <si>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</si>
  <si>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</si>
  <si>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</si>
  <si>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</si>
  <si>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</si>
  <si>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</si>
  <si>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</si>
  <si>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</si>
  <si>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</si>
  <si>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</si>
  <si>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</si>
  <si>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</si>
  <si>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</si>
  <si>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</si>
  <si>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</si>
  <si>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</si>
  <si>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</si>
  <si>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</si>
  <si>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</si>
  <si>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</si>
  <si>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</si>
  <si>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</si>
  <si>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</si>
  <si>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</si>
  <si>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</si>
  <si>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</si>
  <si>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</si>
  <si>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</si>
  <si>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</si>
  <si>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</si>
  <si>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</si>
  <si>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</si>
  <si>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</si>
  <si>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</si>
  <si>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</si>
  <si>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</si>
  <si>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</si>
  <si>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</si>
  <si>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</si>
  <si>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</si>
  <si>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</si>
  <si>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</si>
  <si>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</si>
  <si>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</si>
  <si>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</si>
  <si>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</si>
  <si>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</si>
  <si>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</si>
  <si>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</si>
  <si>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</si>
  <si>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</si>
  <si>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</si>
  <si>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</si>
  <si>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</si>
  <si>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</si>
  <si>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</si>
  <si>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</si>
  <si>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</si>
  <si>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</si>
  <si>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</si>
  <si>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</si>
  <si>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</si>
  <si>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</si>
  <si>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</si>
  <si>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</si>
  <si>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</si>
  <si>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</si>
  <si>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</si>
  <si>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</si>
  <si>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</si>
  <si>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</si>
  <si>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</si>
  <si>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</si>
  <si>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</si>
  <si>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</si>
  <si>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</si>
  <si>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</si>
  <si>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</si>
  <si>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</si>
  <si>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</si>
  <si>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</si>
  <si>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</si>
  <si>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</si>
  <si>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</si>
  <si>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</si>
  <si>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</si>
  <si>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</si>
  <si>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</si>
  <si>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</si>
  <si>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</si>
  <si>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</si>
  <si>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</si>
  <si>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</si>
  <si>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</si>
  <si>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</si>
  <si>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</si>
  <si>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</si>
  <si>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</si>
  <si>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</si>
  <si>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</si>
  <si>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</si>
  <si>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</si>
  <si>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</si>
  <si>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</si>
  <si>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</si>
  <si>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</si>
  <si>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</si>
  <si>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</si>
  <si>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</si>
  <si>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</si>
  <si>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</si>
  <si>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</si>
  <si>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</si>
  <si>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</si>
  <si>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</si>
  <si>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</si>
  <si>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</si>
  <si>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</si>
  <si>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</si>
  <si>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</si>
  <si>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</si>
  <si>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</si>
  <si>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</si>
  <si>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</si>
  <si>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</si>
  <si>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</si>
  <si>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</si>
  <si>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</si>
  <si>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</si>
  <si>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</si>
  <si>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</si>
  <si>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</si>
  <si>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</si>
  <si>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</si>
  <si>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</si>
  <si>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</si>
  <si>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</si>
  <si>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</si>
  <si>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</si>
  <si>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</si>
  <si>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</si>
  <si>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</si>
  <si>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</si>
  <si>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</si>
  <si>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</si>
  <si>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</si>
  <si>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</si>
  <si>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</si>
  <si>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</si>
  <si>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</si>
  <si>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</si>
  <si>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</si>
  <si>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</si>
  <si>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</si>
  <si>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</si>
  <si>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</si>
  <si>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</si>
  <si>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</si>
  <si>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</si>
  <si>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</si>
  <si>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</si>
  <si>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</si>
  <si>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</si>
  <si>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</si>
  <si>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</si>
  <si>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</si>
  <si>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</si>
  <si>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</si>
  <si>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</si>
  <si>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</si>
  <si>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</si>
  <si>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</si>
  <si>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</si>
  <si>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</si>
  <si>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</si>
  <si>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</si>
  <si>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</si>
  <si>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</si>
  <si>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</si>
  <si>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</si>
  <si>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</si>
  <si>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</si>
  <si>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</si>
  <si>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</si>
  <si>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</si>
  <si>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</si>
  <si>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</si>
  <si>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</si>
  <si>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</si>
  <si>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</si>
  <si>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</si>
  <si>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</si>
  <si>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</si>
  <si>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</si>
  <si>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</si>
  <si>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</si>
  <si>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</si>
  <si>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</si>
  <si>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</si>
  <si>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</si>
  <si>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</si>
  <si>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</si>
  <si>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</si>
  <si>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</si>
  <si>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</si>
  <si>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</si>
  <si>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</si>
  <si>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</si>
  <si>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</si>
  <si>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</si>
  <si>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</si>
  <si>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</si>
  <si>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</si>
  <si>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</si>
  <si>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</si>
  <si>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</si>
  <si>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</si>
  <si>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</si>
  <si>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</si>
  <si>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</si>
  <si>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</si>
  <si>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</si>
  <si>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</si>
  <si>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</si>
  <si>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</si>
  <si>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</si>
  <si>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</si>
  <si>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</si>
  <si>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</si>
  <si>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</si>
  <si>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</si>
  <si>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</si>
  <si>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</si>
  <si>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</si>
  <si>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</si>
  <si>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</si>
  <si>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</si>
  <si>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</si>
  <si>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</si>
  <si>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</si>
  <si>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</si>
  <si>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</si>
  <si>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</si>
  <si>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</si>
  <si>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</si>
  <si>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</si>
  <si>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</si>
  <si>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</si>
  <si>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</si>
  <si>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</si>
  <si>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</si>
  <si>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</si>
  <si>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</si>
  <si>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</si>
  <si>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</si>
  <si>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</si>
  <si>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</si>
  <si>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</si>
  <si>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</si>
  <si>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</si>
  <si>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</si>
  <si>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</si>
  <si>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</si>
  <si>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</si>
  <si>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</si>
  <si>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</si>
  <si>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</si>
  <si>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</si>
  <si>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</si>
  <si>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</si>
  <si>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</si>
  <si>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</si>
  <si>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</si>
  <si>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</si>
  <si>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</si>
  <si>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</si>
  <si>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</si>
  <si>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</si>
  <si>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</si>
  <si>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</si>
  <si>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</si>
  <si>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</si>
  <si>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</si>
  <si>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</si>
  <si>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</si>
  <si>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</si>
  <si>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</si>
  <si>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</si>
  <si>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</si>
  <si>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</si>
  <si>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</si>
  <si>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</si>
  <si>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</si>
  <si>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</si>
  <si>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</si>
  <si>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</si>
  <si>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</si>
  <si>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</si>
  <si>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</si>
  <si>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</si>
  <si>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</si>
  <si>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</si>
  <si>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</si>
  <si>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</si>
  <si>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</si>
  <si>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</si>
  <si>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</si>
  <si>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</si>
  <si>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</si>
  <si>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</si>
  <si>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</si>
  <si>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</si>
  <si>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</si>
  <si>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</si>
  <si>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</si>
  <si>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</si>
  <si>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</si>
  <si>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</si>
  <si>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</si>
  <si>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</si>
  <si>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</si>
  <si>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</si>
  <si>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</si>
  <si>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</si>
  <si>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</si>
  <si>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</si>
  <si>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</si>
  <si>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</si>
  <si>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</si>
  <si>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</si>
  <si>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</si>
  <si>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</si>
  <si>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</si>
  <si>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</si>
  <si>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</si>
  <si>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</si>
  <si>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</si>
  <si>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</si>
  <si>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</si>
  <si>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</si>
  <si>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</si>
  <si>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</si>
  <si>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</si>
  <si>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</si>
  <si>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</si>
  <si>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</si>
  <si>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</si>
  <si>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</si>
  <si>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</si>
  <si>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</si>
  <si>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</si>
  <si>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</si>
  <si>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</si>
  <si>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</si>
  <si>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</si>
  <si>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</si>
  <si>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</si>
  <si>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</si>
  <si>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</si>
  <si>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</si>
  <si>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</si>
  <si>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</si>
  <si>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</si>
  <si>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</si>
  <si>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</si>
  <si>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</si>
  <si>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</si>
  <si>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</si>
  <si>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</si>
  <si>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</si>
  <si>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</si>
  <si>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</si>
  <si>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</si>
  <si>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</si>
  <si>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</si>
  <si>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</si>
  <si>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</si>
  <si>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</si>
  <si>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</si>
  <si>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</si>
  <si>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</si>
  <si>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</si>
  <si>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</si>
  <si>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</si>
  <si>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</si>
  <si>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</si>
  <si>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</si>
  <si>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</si>
  <si>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</si>
  <si>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</si>
  <si>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</si>
  <si>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</si>
  <si>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</si>
  <si>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</si>
  <si>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</si>
  <si>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</si>
  <si>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</si>
  <si>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</si>
  <si>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</si>
  <si>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</si>
  <si>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</si>
  <si>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</si>
  <si>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</si>
  <si>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</si>
  <si>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</si>
  <si>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</si>
  <si>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</si>
  <si>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</si>
  <si>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</si>
  <si>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</si>
  <si>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</si>
  <si>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</si>
  <si>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</si>
  <si>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</si>
  <si>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</si>
  <si>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</si>
  <si>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</si>
  <si>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</si>
  <si>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</si>
  <si>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</si>
  <si>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</si>
  <si>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</si>
  <si>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</si>
  <si>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</si>
  <si>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</si>
  <si>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</si>
  <si>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</si>
  <si>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</si>
  <si>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</si>
  <si>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</si>
  <si>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</si>
  <si>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</si>
  <si>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</si>
  <si>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</si>
  <si>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</si>
  <si>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</si>
  <si>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</si>
  <si>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</si>
  <si>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</si>
  <si>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</si>
  <si>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</si>
  <si>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</si>
  <si>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</si>
  <si>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</si>
  <si>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</si>
  <si>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</si>
  <si>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</si>
  <si>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</si>
  <si>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</si>
  <si>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</si>
  <si>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</si>
  <si>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</si>
  <si>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</si>
  <si>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</si>
  <si>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</si>
  <si>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</si>
  <si>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</si>
  <si>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</si>
  <si>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</si>
  <si>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</si>
  <si>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</si>
  <si>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</si>
  <si>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</si>
  <si>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</si>
  <si>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</si>
  <si>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</si>
  <si>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</si>
  <si>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</si>
  <si>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</si>
  <si>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</si>
  <si>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</si>
  <si>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</si>
  <si>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</si>
  <si>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</si>
  <si>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</si>
  <si>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</si>
  <si>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</si>
  <si>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</si>
  <si>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</si>
  <si>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</si>
  <si>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</si>
  <si>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</si>
  <si>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</si>
  <si>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</si>
  <si>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</si>
  <si>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</si>
  <si>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</si>
  <si>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</si>
  <si>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</si>
  <si>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</si>
  <si>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</si>
  <si>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</si>
  <si>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</si>
  <si>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</si>
  <si>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</si>
  <si>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</si>
  <si>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</si>
  <si>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</si>
  <si>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</si>
  <si>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</si>
  <si>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</si>
  <si>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</si>
  <si>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</si>
  <si>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</si>
  <si>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</si>
  <si>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</si>
  <si>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</si>
  <si>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</si>
  <si>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</si>
  <si>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</si>
  <si>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</si>
  <si>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</si>
  <si>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</si>
  <si>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</si>
  <si>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</si>
  <si>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</si>
  <si>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</si>
  <si>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</si>
  <si>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</si>
  <si>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</si>
  <si>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</si>
  <si>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</si>
  <si>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</si>
  <si>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</si>
  <si>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</si>
  <si>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</si>
  <si>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</si>
  <si>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</si>
  <si>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</si>
  <si>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</si>
  <si>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</si>
  <si>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</si>
  <si>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</si>
  <si>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</si>
  <si>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</si>
  <si>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</si>
  <si>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</si>
  <si>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</si>
  <si>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</si>
  <si>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</si>
  <si>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</si>
  <si>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</si>
  <si>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</si>
  <si>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</si>
  <si>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</si>
  <si>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</si>
  <si>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</si>
  <si>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</si>
  <si>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</si>
  <si>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</si>
  <si>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</si>
  <si>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</si>
  <si>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</si>
  <si>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</si>
  <si>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</si>
  <si>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</si>
  <si>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</si>
  <si>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</si>
  <si>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</si>
  <si>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</si>
  <si>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</si>
  <si>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</si>
  <si>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</si>
  <si>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</si>
  <si>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</si>
  <si>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</si>
  <si>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</si>
  <si>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</si>
  <si>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</si>
  <si>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</si>
  <si>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</si>
  <si>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</si>
  <si>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</si>
  <si>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</si>
  <si>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</si>
  <si>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</si>
  <si>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</si>
  <si>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</si>
  <si>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</si>
  <si>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</si>
  <si>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</si>
  <si>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</si>
  <si>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</si>
  <si>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</si>
  <si>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</si>
  <si>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</si>
  <si>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</si>
  <si>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</si>
  <si>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</si>
  <si>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</si>
  <si>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</si>
  <si>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</si>
  <si>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</si>
  <si>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</si>
  <si>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</si>
  <si>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</si>
  <si>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</si>
  <si>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</si>
  <si>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</si>
  <si>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</si>
  <si>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</si>
  <si>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</si>
  <si>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</si>
  <si>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</si>
  <si>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</si>
  <si>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</si>
  <si>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</si>
  <si>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</si>
  <si>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</si>
  <si>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</si>
  <si>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</si>
  <si>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</si>
  <si>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</si>
  <si>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</si>
  <si>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</si>
  <si>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</si>
  <si>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</si>
  <si>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</si>
  <si>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</si>
  <si>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</si>
  <si>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</si>
  <si>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</si>
  <si>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</si>
  <si>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</si>
  <si>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</si>
  <si>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</si>
  <si>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</si>
  <si>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</si>
  <si>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</si>
  <si>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</si>
  <si>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</si>
  <si>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</si>
  <si>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</si>
  <si>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</si>
  <si>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</si>
  <si>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</si>
  <si>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</si>
  <si>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</si>
  <si>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</si>
  <si>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</si>
  <si>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</si>
  <si>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</si>
  <si>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</si>
  <si>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</si>
  <si>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</si>
  <si>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</si>
  <si>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</si>
  <si>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</si>
  <si>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</si>
  <si>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</si>
  <si>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</si>
  <si>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</si>
  <si>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</si>
  <si>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</si>
  <si>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</si>
  <si>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</si>
  <si>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</si>
  <si>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</si>
  <si>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</si>
  <si>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</si>
  <si>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</si>
  <si>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</si>
  <si>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</si>
  <si>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</si>
  <si>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</si>
  <si>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</si>
  <si>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</si>
  <si>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</si>
  <si>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</si>
  <si>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</si>
  <si>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</si>
  <si>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</si>
  <si>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</si>
  <si>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</si>
  <si>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</si>
  <si>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</si>
  <si>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</si>
  <si>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</si>
  <si>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</si>
  <si>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</si>
  <si>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</si>
  <si>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</si>
  <si>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</si>
  <si>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</si>
  <si>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</si>
  <si>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</si>
  <si>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</si>
  <si>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</si>
  <si>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</si>
  <si>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</si>
  <si>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</si>
  <si>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</si>
  <si>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</si>
  <si>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</si>
  <si>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</si>
  <si>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</si>
  <si>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</si>
  <si>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</si>
  <si>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</si>
  <si>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</si>
  <si>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</si>
  <si>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</si>
  <si>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</si>
  <si>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</si>
  <si>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</si>
  <si>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</si>
  <si>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</si>
  <si>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</si>
  <si>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</si>
  <si>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</si>
  <si>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</si>
  <si>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</si>
  <si>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</si>
  <si>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</si>
  <si>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</si>
  <si>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</si>
  <si>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</si>
  <si>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</si>
  <si>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</si>
  <si>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</si>
  <si>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</si>
  <si>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</si>
  <si>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</si>
  <si>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</si>
  <si>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</si>
  <si>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</si>
  <si>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</si>
  <si>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</si>
  <si>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</si>
  <si>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</si>
  <si>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</si>
  <si>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</si>
  <si>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</si>
  <si>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</si>
  <si>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</si>
  <si>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</si>
  <si>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</si>
  <si>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</si>
  <si>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</si>
  <si>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</si>
  <si>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</si>
  <si>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</si>
  <si>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</si>
  <si>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</si>
  <si>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</si>
  <si>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</si>
  <si>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</si>
  <si>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</si>
  <si>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</si>
  <si>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</si>
  <si>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</si>
  <si>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</si>
  <si>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</si>
  <si>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</si>
  <si>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</si>
  <si>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</si>
  <si>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</si>
  <si>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</si>
  <si>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</si>
  <si>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</si>
  <si>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</si>
  <si>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</si>
  <si>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</si>
  <si>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</si>
  <si>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</si>
  <si>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</si>
  <si>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</si>
  <si>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</si>
  <si>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</si>
  <si>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</si>
  <si>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</si>
  <si>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</si>
  <si>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</si>
  <si>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</si>
  <si>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</si>
  <si>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</si>
  <si>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</si>
  <si>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</si>
  <si>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</si>
  <si>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</si>
  <si>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</si>
  <si>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</si>
  <si>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</si>
  <si>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</si>
  <si>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</si>
  <si>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</si>
  <si>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</si>
  <si>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</si>
  <si>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</si>
  <si>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</si>
  <si>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</si>
  <si>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</si>
  <si>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</si>
  <si>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</si>
  <si>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</si>
  <si>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</si>
  <si>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</si>
  <si>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</si>
  <si>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</si>
  <si>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</si>
  <si>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</si>
  <si>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</si>
  <si>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</si>
  <si>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</si>
  <si>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</si>
  <si>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</si>
  <si>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</si>
  <si>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</si>
  <si>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</si>
  <si>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</si>
  <si>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</si>
  <si>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</si>
  <si>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</si>
  <si>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</si>
  <si>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</si>
  <si>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</si>
  <si>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</si>
  <si>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</si>
  <si>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</si>
  <si>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</si>
  <si>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</si>
  <si>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</si>
  <si>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</si>
  <si>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</si>
  <si>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</si>
  <si>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</si>
  <si>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</si>
  <si>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</si>
  <si>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</si>
  <si>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</si>
  <si>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</si>
  <si>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</si>
  <si>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</si>
  <si>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</si>
  <si>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</si>
  <si>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</si>
  <si>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</si>
  <si>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</si>
  <si>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</si>
  <si>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</si>
  <si>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</si>
  <si>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</si>
  <si>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</si>
  <si>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</si>
  <si>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</si>
  <si>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</si>
  <si>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</si>
  <si>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</si>
  <si>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</si>
  <si>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</si>
  <si>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</si>
  <si>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</si>
  <si>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</si>
  <si>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</si>
  <si>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</si>
  <si>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</si>
  <si>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</si>
  <si>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</si>
  <si>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</si>
  <si>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</si>
  <si>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</si>
  <si>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</si>
  <si>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</si>
  <si>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</si>
  <si>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</si>
  <si>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</si>
  <si>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</si>
  <si>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</si>
  <si>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</si>
  <si>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</si>
  <si>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</si>
  <si>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</si>
  <si>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</si>
  <si>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</si>
  <si>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</si>
  <si>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</si>
  <si>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</si>
  <si>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</si>
  <si>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</si>
  <si>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</si>
  <si>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</si>
  <si>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</si>
  <si>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</si>
  <si>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</si>
  <si>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</si>
  <si>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</si>
  <si>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</si>
  <si>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</si>
  <si>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</si>
  <si>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</si>
  <si>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</si>
  <si>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</si>
  <si>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</si>
  <si>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</si>
  <si>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</si>
  <si>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</si>
  <si>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</si>
  <si>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</si>
  <si>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</si>
  <si>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</si>
  <si>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</si>
  <si>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</si>
  <si>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</si>
  <si>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</si>
  <si>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</si>
  <si>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</si>
  <si>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</si>
  <si>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</si>
  <si>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</si>
  <si>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</si>
  <si>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</si>
  <si>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</si>
  <si>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</si>
  <si>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</si>
  <si>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</si>
  <si>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</si>
  <si>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</si>
  <si>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</si>
  <si>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</si>
  <si>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</si>
  <si>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</si>
  <si>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</si>
  <si>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</si>
  <si>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</si>
  <si>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</si>
  <si>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</si>
  <si>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</si>
  <si>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</si>
  <si>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</si>
  <si>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</si>
  <si>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</si>
  <si>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</si>
  <si>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</si>
  <si>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</si>
  <si>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</si>
  <si>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</si>
  <si>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</si>
  <si>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</si>
  <si>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</si>
  <si>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</si>
  <si>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</si>
  <si>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</si>
  <si>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</si>
  <si>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</si>
  <si>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</si>
  <si>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</si>
  <si>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</si>
  <si>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</si>
  <si>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</si>
  <si>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</si>
  <si>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</si>
  <si>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</si>
  <si>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</si>
  <si>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</si>
  <si>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</si>
  <si>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</si>
  <si>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</si>
  <si>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</si>
  <si>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</si>
  <si>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</si>
  <si>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</si>
  <si>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</si>
  <si>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</si>
  <si>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</si>
  <si>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</si>
  <si>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</si>
  <si>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</si>
  <si>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</si>
  <si>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</si>
  <si>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</si>
  <si>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</si>
  <si>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</si>
  <si>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</si>
  <si>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</si>
  <si>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</si>
  <si>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</si>
  <si>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</si>
  <si>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</si>
  <si>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</si>
  <si>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</si>
  <si>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</si>
  <si>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</si>
  <si>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</si>
  <si>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</si>
  <si>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</si>
  <si>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</si>
  <si>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</si>
  <si>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</si>
  <si>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</si>
  <si>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</si>
  <si>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</si>
  <si>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</si>
  <si>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</si>
  <si>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</si>
  <si>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</si>
  <si>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</si>
  <si>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</si>
  <si>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</si>
  <si>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</si>
  <si>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</si>
  <si>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</si>
  <si>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</si>
  <si>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</si>
  <si>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</si>
  <si>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</si>
  <si>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</si>
  <si>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</si>
  <si>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</si>
  <si>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</si>
  <si>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</si>
  <si>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</si>
  <si>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</si>
  <si>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</si>
  <si>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</si>
  <si>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</si>
  <si>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</si>
  <si>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</si>
  <si>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</si>
  <si>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</si>
  <si>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</si>
  <si>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</si>
  <si>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</si>
  <si>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</si>
  <si>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</si>
  <si>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</si>
  <si>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</si>
  <si>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</si>
  <si>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</si>
  <si>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</si>
  <si>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</si>
  <si>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</si>
  <si>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</si>
  <si>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</si>
  <si>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</si>
  <si>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</si>
  <si>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</si>
  <si>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</si>
  <si>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</si>
  <si>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</si>
  <si>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</si>
  <si>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</si>
  <si>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</si>
  <si>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</si>
  <si>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</si>
  <si>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</si>
  <si>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</si>
  <si>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</si>
  <si>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</si>
  <si>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</si>
  <si>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</si>
  <si>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</si>
  <si>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</si>
  <si>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</si>
  <si>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</si>
  <si>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</si>
  <si>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</si>
  <si>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</si>
  <si>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</si>
  <si>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</si>
  <si>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</si>
  <si>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</si>
  <si>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</si>
  <si>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</si>
  <si>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</si>
  <si>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</si>
  <si>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</si>
  <si>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</si>
  <si>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</si>
  <si>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</si>
  <si>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</si>
  <si>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</si>
  <si>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</si>
  <si>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</si>
  <si>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</si>
  <si>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</si>
  <si>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</si>
  <si>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</si>
  <si>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</si>
  <si>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</si>
  <si>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</si>
  <si>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</si>
  <si>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</si>
  <si>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</si>
  <si>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</si>
  <si>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</si>
  <si>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</si>
  <si>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</si>
  <si>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</si>
  <si>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</si>
  <si>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</si>
  <si>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</si>
  <si>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</si>
  <si>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</si>
  <si>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</si>
  <si>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</si>
  <si>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</si>
  <si>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</si>
  <si>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</si>
  <si>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</si>
  <si>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</si>
  <si>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</si>
  <si>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</si>
  <si>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</si>
  <si>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</si>
  <si>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</si>
  <si>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</si>
  <si>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</si>
  <si>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</si>
  <si>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</si>
  <si>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</si>
  <si>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</si>
  <si>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</si>
  <si>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</si>
  <si>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</si>
  <si>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</si>
  <si>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</si>
  <si>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</si>
  <si>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</si>
  <si>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</si>
  <si>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</si>
  <si>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</si>
  <si>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</si>
  <si>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</si>
  <si>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</si>
  <si>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</si>
  <si>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</si>
  <si>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</si>
  <si>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</si>
  <si>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</si>
  <si>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</si>
  <si>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</si>
  <si>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</si>
  <si>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</si>
  <si>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</si>
  <si>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</si>
  <si>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</si>
  <si>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</si>
  <si>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</si>
  <si>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</si>
  <si>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</si>
  <si>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</si>
  <si>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</si>
  <si>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</si>
  <si>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</si>
  <si>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</si>
  <si>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</si>
  <si>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</si>
  <si>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</si>
  <si>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</si>
  <si>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</si>
  <si>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</si>
  <si>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</si>
  <si>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</si>
  <si>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</si>
  <si>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</si>
  <si>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</si>
  <si>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</si>
  <si>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</si>
  <si>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</si>
  <si>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</si>
  <si>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</si>
  <si>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</si>
  <si>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</si>
  <si>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</si>
  <si>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</si>
  <si>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</si>
  <si>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</si>
  <si>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</si>
  <si>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</si>
  <si>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</si>
  <si>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</si>
  <si>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</si>
  <si>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</si>
  <si>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</si>
  <si>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</si>
  <si>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</si>
  <si>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</si>
  <si>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</si>
  <si>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</si>
  <si>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</si>
  <si>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</si>
  <si>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</si>
  <si>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</si>
  <si>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</si>
  <si>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</si>
  <si>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</si>
  <si>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</si>
  <si>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</si>
  <si>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</si>
  <si>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</si>
  <si>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</si>
  <si>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</si>
  <si>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</si>
  <si>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</si>
  <si>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</si>
  <si>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</si>
  <si>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</si>
  <si>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</si>
  <si>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</si>
  <si>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</si>
  <si>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</si>
  <si>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</si>
  <si>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</si>
  <si>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</si>
  <si>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</si>
  <si>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</si>
  <si>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</si>
  <si>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</si>
  <si>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</si>
  <si>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</si>
  <si>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</si>
  <si>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</si>
  <si>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</si>
  <si>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</si>
  <si>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</si>
  <si>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</si>
  <si>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</si>
  <si>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</si>
  <si>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</si>
  <si>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</si>
  <si>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</si>
  <si>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</si>
  <si>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</si>
  <si>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</si>
  <si>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</si>
  <si>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</si>
  <si>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</si>
  <si>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</si>
  <si>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</si>
  <si>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</si>
  <si>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</si>
  <si>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</si>
  <si>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</si>
  <si>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</si>
  <si>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</si>
  <si>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</si>
  <si>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</si>
  <si>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</si>
  <si>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</si>
  <si>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</si>
  <si>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</si>
  <si>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</si>
  <si>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</si>
  <si>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</si>
  <si>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</si>
  <si>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</si>
  <si>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</si>
  <si>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</si>
  <si>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</si>
  <si>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</si>
  <si>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</si>
  <si>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</si>
  <si>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</si>
  <si>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</si>
  <si>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</si>
  <si>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</si>
  <si>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</si>
  <si>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</si>
  <si>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</si>
  <si>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</si>
  <si>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</si>
  <si>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</si>
  <si>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</si>
  <si>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</si>
  <si>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</si>
  <si>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</si>
  <si>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</si>
  <si>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</si>
  <si>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</si>
  <si>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</si>
  <si>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</si>
  <si>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</si>
  <si>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</si>
  <si>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</si>
  <si>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</si>
  <si>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</si>
  <si>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</si>
  <si>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</si>
  <si>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</si>
  <si>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</si>
  <si>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</si>
  <si>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</si>
  <si>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</si>
  <si>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</si>
  <si>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</si>
  <si>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</si>
  <si>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</si>
  <si>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</si>
  <si>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</si>
  <si>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</si>
  <si>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</si>
  <si>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</si>
  <si>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</si>
  <si>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</si>
  <si>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</si>
  <si>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</si>
  <si>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</si>
  <si>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</si>
  <si>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</si>
  <si>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</si>
  <si>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</si>
  <si>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</si>
  <si>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</si>
  <si>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</si>
  <si>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</si>
  <si>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</si>
  <si>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</si>
  <si>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</si>
  <si>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</si>
  <si>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</si>
  <si>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</si>
  <si>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</si>
  <si>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</si>
  <si>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</si>
  <si>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</si>
  <si>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</si>
  <si>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</si>
  <si>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</si>
  <si>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</si>
  <si>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</si>
  <si>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</si>
  <si>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</si>
  <si>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</si>
  <si>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</si>
  <si>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</si>
  <si>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</si>
  <si>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</si>
  <si>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</si>
  <si>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</si>
  <si>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</si>
  <si>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</si>
  <si>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</si>
  <si>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</si>
  <si>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</si>
  <si>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</si>
  <si>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</si>
  <si>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</si>
  <si>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</si>
  <si>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</si>
  <si>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</si>
  <si>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</si>
  <si>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</si>
  <si>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</si>
  <si>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</si>
  <si>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</si>
  <si>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</si>
  <si>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</si>
  <si>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</si>
  <si>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</si>
  <si>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</si>
  <si>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</si>
  <si>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</si>
  <si>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</si>
  <si>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</si>
  <si>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</si>
  <si>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</si>
  <si>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</si>
  <si>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</si>
  <si>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</si>
  <si>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</si>
  <si>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</si>
  <si>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</si>
  <si>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</si>
  <si>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</si>
  <si>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</si>
  <si>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</si>
  <si>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</si>
  <si>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</si>
  <si>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</si>
  <si>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</si>
  <si>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</si>
  <si>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</si>
  <si>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</si>
  <si>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</si>
  <si>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</si>
  <si>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</si>
  <si>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</si>
  <si>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</si>
  <si>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</si>
  <si>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</si>
  <si>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</si>
  <si>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</si>
  <si>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</si>
  <si>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</si>
  <si>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</si>
  <si>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</si>
  <si>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</si>
  <si>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</si>
  <si>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</si>
  <si>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</si>
  <si>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</si>
  <si>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</si>
  <si>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</si>
  <si>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</si>
  <si>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</si>
  <si>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</si>
  <si>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</si>
  <si>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</si>
  <si>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</si>
  <si>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</si>
  <si>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</si>
  <si>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</si>
  <si>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</si>
  <si>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</si>
  <si>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</si>
  <si>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</si>
  <si>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</si>
  <si>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</si>
  <si>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</si>
  <si>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</si>
  <si>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</si>
  <si>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</si>
  <si>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</si>
  <si>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</si>
  <si>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</si>
  <si>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</si>
  <si>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</si>
  <si>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</si>
  <si>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</si>
  <si>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</si>
  <si>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</si>
  <si>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</si>
  <si>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</si>
  <si>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</si>
  <si>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</si>
  <si>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</si>
  <si>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</si>
  <si>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</si>
  <si>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</si>
  <si>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</si>
  <si>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</si>
  <si>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</si>
  <si>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</si>
  <si>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</si>
  <si>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</si>
  <si>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</si>
  <si>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</si>
  <si>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</si>
  <si>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</si>
  <si>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</si>
  <si>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</si>
  <si>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</si>
  <si>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</si>
  <si>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</si>
  <si>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</si>
  <si>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</si>
  <si>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</si>
  <si>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</si>
  <si>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</si>
  <si>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</si>
  <si>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</si>
  <si>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</si>
  <si>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</si>
  <si>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</si>
  <si>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</si>
  <si>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</si>
  <si>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</si>
  <si>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</si>
  <si>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</si>
  <si>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</si>
  <si>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</si>
  <si>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</si>
  <si>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</si>
  <si>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</si>
  <si>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</si>
  <si>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</si>
  <si>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</si>
  <si>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</si>
  <si>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</si>
  <si>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</si>
  <si>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</si>
  <si>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</si>
  <si>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</si>
  <si>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</si>
  <si>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</si>
  <si>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</si>
  <si>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</si>
  <si>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</si>
  <si>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</si>
  <si>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</si>
  <si>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</si>
  <si>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</si>
  <si>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</si>
  <si>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</si>
  <si>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</si>
  <si>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</si>
  <si>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</si>
  <si>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</si>
  <si>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</si>
  <si>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</si>
  <si>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</si>
  <si>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</si>
  <si>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</si>
  <si>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</si>
  <si>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</si>
  <si>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</si>
  <si>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</si>
  <si>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</si>
  <si>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</si>
  <si>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</si>
  <si>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</si>
  <si>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</si>
  <si>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</si>
  <si>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</si>
  <si>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</si>
  <si>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</si>
  <si>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</si>
  <si>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</si>
  <si>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</si>
  <si>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</si>
  <si>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</si>
  <si>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</si>
  <si>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</si>
  <si>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</si>
  <si>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</si>
  <si>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</si>
  <si>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</si>
  <si>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</si>
  <si>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</si>
  <si>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</si>
  <si>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</si>
  <si>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</si>
  <si>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</si>
  <si>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</si>
  <si>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</si>
  <si>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</si>
  <si>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</si>
  <si>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</si>
  <si>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</si>
  <si>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</si>
  <si>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</si>
  <si>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</si>
  <si>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</si>
  <si>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</si>
  <si>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</si>
  <si>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</si>
  <si>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</si>
  <si>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</si>
  <si>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</si>
  <si>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</si>
  <si>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</si>
  <si>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</si>
  <si>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</si>
  <si>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</si>
  <si>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</si>
  <si>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</si>
  <si>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</si>
  <si>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</si>
  <si>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</si>
  <si>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</si>
  <si>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</si>
  <si>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</si>
  <si>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</si>
  <si>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</si>
  <si>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</si>
  <si>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</si>
  <si>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</si>
  <si>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</si>
  <si>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</si>
  <si>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</si>
  <si>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</si>
  <si>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</si>
  <si>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</si>
  <si>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</si>
  <si>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</si>
  <si>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</si>
  <si>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</si>
  <si>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</si>
  <si>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</si>
  <si>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</si>
  <si>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</si>
  <si>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</si>
  <si>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</si>
  <si>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</si>
  <si>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</si>
  <si>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</si>
  <si>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</si>
  <si>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</si>
  <si>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</si>
  <si>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</si>
  <si>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</si>
  <si>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</si>
  <si>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</si>
  <si>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</si>
  <si>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</si>
  <si>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</si>
  <si>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</si>
  <si>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</si>
  <si>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</si>
  <si>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</si>
  <si>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</si>
  <si>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</si>
  <si>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</si>
  <si>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</si>
  <si>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</si>
  <si>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</si>
  <si>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</si>
  <si>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</si>
  <si>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</si>
  <si>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</si>
  <si>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</si>
  <si>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</si>
  <si>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</si>
  <si>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</si>
  <si>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</si>
  <si>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</si>
  <si>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</si>
  <si>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</si>
  <si>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</si>
  <si>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</si>
  <si>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</si>
  <si>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</si>
  <si>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</si>
  <si>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</si>
  <si>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</si>
  <si>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</si>
  <si>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</si>
  <si>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</si>
  <si>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</si>
  <si>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</si>
  <si>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</si>
  <si>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</si>
  <si>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</si>
  <si>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</si>
  <si>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</si>
  <si>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</si>
  <si>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</si>
  <si>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</si>
  <si>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</si>
  <si>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</si>
  <si>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</si>
  <si>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</si>
  <si>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</si>
  <si>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</si>
  <si>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</si>
  <si>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</si>
  <si>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</si>
  <si>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</si>
  <si>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</si>
  <si>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</si>
  <si>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</si>
  <si>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</si>
  <si>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</si>
  <si>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</si>
  <si>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</si>
  <si>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</si>
  <si>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</si>
  <si>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</si>
  <si>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</si>
  <si>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</si>
  <si>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</si>
  <si>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</si>
  <si>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</si>
  <si>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</si>
  <si>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</si>
  <si>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</si>
  <si>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</si>
  <si>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</si>
  <si>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</si>
  <si>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</si>
  <si>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</si>
  <si>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</si>
  <si>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</si>
  <si>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</si>
  <si>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</si>
  <si>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</si>
  <si>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</si>
  <si>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</si>
  <si>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</si>
  <si>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</si>
  <si>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</si>
  <si>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</si>
  <si>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</si>
  <si>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</si>
  <si>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</si>
  <si>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</si>
  <si>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</si>
  <si>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</si>
  <si>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</si>
  <si>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</si>
  <si>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</si>
  <si>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</si>
  <si>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</si>
  <si>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</si>
  <si>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</si>
  <si>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</si>
  <si>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</si>
  <si>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</si>
  <si>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</si>
  <si>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</si>
  <si>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</si>
  <si>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</si>
  <si>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</si>
  <si>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</si>
  <si>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</si>
  <si>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</si>
  <si>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</si>
  <si>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</si>
  <si>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</si>
  <si>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</si>
  <si>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</si>
  <si>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</si>
  <si>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</si>
  <si>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</si>
  <si>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</si>
  <si>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</si>
  <si>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</si>
  <si>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</si>
  <si>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</si>
  <si>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</si>
  <si>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</si>
  <si>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</si>
  <si>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</si>
  <si>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</si>
  <si>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</si>
  <si>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</si>
  <si>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</si>
  <si>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</si>
  <si>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</si>
  <si>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</si>
  <si>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</si>
  <si>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</si>
  <si>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</si>
  <si>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</si>
  <si>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</si>
  <si>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</si>
  <si>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</si>
  <si>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</si>
  <si>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</si>
  <si>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</si>
  <si>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</si>
  <si>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</si>
  <si>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</si>
  <si>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</si>
  <si>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</si>
  <si>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</si>
  <si>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</si>
  <si>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</si>
  <si>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</si>
  <si>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</si>
  <si>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</si>
  <si>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</si>
  <si>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</si>
  <si>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</si>
  <si>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</si>
  <si>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</si>
  <si>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</si>
  <si>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</si>
  <si>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</si>
  <si>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</si>
  <si>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</si>
  <si>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</si>
  <si>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</si>
  <si>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</si>
  <si>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</si>
  <si>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</si>
  <si>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</si>
  <si>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</si>
  <si>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</si>
  <si>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</si>
  <si>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</si>
  <si>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</si>
  <si>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</si>
  <si>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</si>
  <si>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</si>
  <si>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</si>
  <si>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</si>
  <si>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</si>
  <si>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</si>
  <si>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</si>
  <si>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</si>
  <si>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</si>
  <si>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</si>
  <si>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</si>
  <si>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</si>
  <si>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</si>
  <si>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</si>
  <si>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</si>
  <si>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</si>
  <si>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</si>
  <si>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</si>
  <si>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</si>
  <si>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</si>
  <si>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</si>
  <si>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</si>
  <si>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</si>
  <si>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</si>
  <si>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</si>
  <si>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</si>
  <si>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</si>
  <si>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</si>
  <si>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</si>
  <si>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</si>
  <si>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</si>
  <si>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</si>
  <si>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</si>
  <si>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</si>
  <si>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</si>
  <si>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</si>
  <si>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</si>
  <si>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</si>
  <si>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</si>
  <si>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</si>
  <si>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</si>
  <si>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</si>
  <si>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</si>
  <si>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</si>
  <si>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</si>
  <si>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</si>
  <si>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</si>
  <si>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</si>
  <si>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</si>
  <si>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</si>
  <si>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</si>
  <si>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</si>
  <si>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</si>
  <si>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</si>
  <si>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</si>
  <si>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</si>
  <si>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</si>
  <si>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</si>
  <si>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</si>
  <si>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</si>
  <si>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</si>
  <si>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</si>
  <si>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</si>
  <si>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</si>
  <si>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</si>
  <si>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</si>
  <si>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</si>
  <si>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</si>
  <si>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</si>
  <si>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</si>
  <si>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</si>
  <si>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</si>
  <si>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</si>
  <si>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</si>
  <si>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</si>
  <si>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</si>
  <si>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</si>
  <si>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</si>
  <si>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</si>
  <si>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</si>
  <si>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</si>
  <si>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</si>
  <si>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</si>
  <si>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</si>
  <si>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</si>
  <si>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</si>
  <si>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</si>
  <si>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</si>
  <si>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</si>
  <si>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</si>
  <si>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</si>
  <si>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</si>
  <si>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</si>
  <si>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</si>
  <si>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</si>
  <si>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</si>
  <si>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</si>
  <si>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</si>
  <si>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</si>
  <si>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</si>
  <si>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</si>
  <si>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</si>
  <si>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</si>
  <si>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</si>
  <si>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</si>
  <si>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</si>
  <si>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</si>
  <si>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</si>
  <si>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</si>
  <si>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</si>
  <si>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</si>
  <si>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</si>
  <si>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</si>
  <si>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</si>
  <si>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</si>
  <si>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</si>
  <si>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</si>
  <si>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</si>
  <si>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</si>
  <si>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</si>
  <si>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</si>
  <si>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</si>
  <si>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</si>
  <si>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</si>
  <si>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</si>
  <si>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</si>
  <si>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</si>
  <si>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</si>
  <si>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</si>
  <si>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</si>
  <si>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</si>
  <si>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</si>
  <si>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</si>
  <si>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</si>
  <si>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</si>
  <si>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</si>
  <si>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</si>
  <si>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</si>
  <si>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</si>
  <si>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</si>
  <si>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</si>
  <si>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</si>
  <si>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</si>
  <si>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</si>
  <si>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</si>
  <si>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</si>
  <si>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</si>
  <si>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</si>
  <si>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</si>
  <si>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</si>
  <si>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</si>
  <si>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</si>
  <si>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</si>
  <si>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</si>
  <si>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</si>
  <si>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</si>
  <si>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</si>
  <si>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</si>
  <si>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</si>
  <si>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</si>
  <si>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</si>
  <si>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</si>
  <si>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</si>
  <si>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</si>
  <si>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</si>
  <si>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</si>
  <si>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</si>
  <si>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</si>
  <si>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</si>
  <si>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</si>
  <si>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</si>
  <si>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</si>
  <si>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</si>
  <si>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</si>
  <si>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</si>
  <si>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</si>
  <si>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</si>
  <si>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</si>
  <si>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</si>
  <si>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</si>
  <si>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</si>
  <si>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</si>
  <si>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</si>
  <si>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</si>
  <si>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</si>
  <si>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</si>
  <si>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</si>
  <si>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</si>
  <si>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</si>
  <si>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</si>
  <si>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</si>
  <si>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</si>
  <si>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</si>
  <si>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</si>
  <si>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</si>
  <si>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</si>
  <si>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</si>
  <si>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</si>
  <si>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</si>
  <si>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</si>
  <si>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</si>
  <si>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</si>
  <si>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</si>
  <si>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</si>
  <si>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</si>
  <si>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</si>
  <si>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</si>
  <si>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</si>
  <si>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</si>
  <si>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</si>
  <si>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</si>
  <si>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</si>
  <si>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</si>
  <si>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</si>
  <si>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</si>
  <si>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</si>
  <si>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</si>
  <si>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</si>
  <si>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</si>
  <si>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</si>
  <si>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</si>
  <si>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</si>
  <si>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</si>
  <si>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</si>
  <si>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</si>
  <si>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</si>
  <si>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</si>
  <si>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</si>
  <si>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</si>
  <si>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</si>
  <si>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</si>
  <si>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</si>
  <si>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</si>
  <si>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</si>
  <si>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</si>
  <si>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</si>
  <si>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</si>
  <si>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</si>
  <si>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</si>
  <si>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</si>
  <si>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</si>
  <si>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</si>
  <si>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</si>
  <si>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</si>
  <si>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</si>
  <si>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</si>
  <si>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</si>
  <si>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</si>
  <si>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</si>
  <si>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</si>
  <si>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</si>
  <si>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</si>
  <si>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</si>
  <si>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</si>
  <si>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</si>
  <si>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</si>
  <si>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</si>
  <si>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</si>
  <si>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</si>
  <si>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</si>
  <si>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</si>
  <si>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</si>
  <si>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</si>
  <si>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</si>
  <si>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</si>
  <si>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</si>
  <si>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</si>
  <si>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</si>
  <si>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</si>
  <si>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</si>
  <si>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</si>
  <si>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</si>
  <si>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</si>
  <si>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</si>
  <si>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</si>
  <si>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</si>
  <si>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</si>
  <si>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</si>
  <si>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</si>
  <si>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</si>
  <si>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</si>
  <si>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</si>
  <si>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</si>
  <si>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</si>
  <si>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</si>
  <si>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</si>
  <si>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</si>
  <si>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</si>
  <si>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</si>
  <si>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</si>
  <si>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</si>
  <si>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</si>
  <si>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</si>
  <si>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</si>
  <si>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</si>
  <si>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</si>
  <si>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</si>
  <si>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</si>
  <si>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</si>
  <si>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</si>
  <si>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</si>
  <si>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</si>
  <si>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</si>
  <si>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</si>
  <si>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</si>
  <si>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</si>
  <si>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</si>
  <si>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</si>
  <si>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</si>
  <si>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</si>
  <si>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</si>
  <si>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</si>
  <si>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</si>
  <si>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</si>
  <si>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</si>
  <si>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</si>
  <si>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</si>
  <si>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</si>
  <si>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</si>
  <si>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</si>
  <si>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</si>
  <si>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</si>
  <si>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</si>
  <si>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</si>
  <si>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</si>
  <si>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</si>
  <si>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</si>
  <si>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</si>
  <si>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</si>
  <si>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</si>
  <si>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</si>
  <si>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</si>
  <si>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</si>
  <si>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</si>
  <si>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</si>
  <si>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</si>
  <si>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</si>
  <si>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</si>
  <si>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</si>
  <si>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</si>
  <si>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</si>
  <si>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</si>
  <si>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</si>
  <si>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</si>
  <si>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</si>
  <si>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</si>
  <si>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</si>
  <si>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</si>
  <si>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</si>
  <si>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</si>
  <si>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</si>
  <si>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</si>
  <si>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</si>
  <si>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</si>
  <si>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</si>
  <si>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</si>
  <si>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</si>
  <si>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</si>
  <si>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</si>
  <si>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</si>
  <si>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</si>
  <si>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</si>
  <si>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</si>
  <si>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</si>
  <si>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</si>
  <si>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</si>
  <si>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</si>
  <si>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</si>
  <si>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</si>
  <si>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</si>
  <si>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</si>
  <si>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</si>
  <si>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</si>
  <si>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</si>
  <si>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</si>
  <si>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</si>
  <si>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</si>
  <si>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</si>
  <si>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</si>
  <si>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</si>
  <si>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</si>
  <si>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</si>
  <si>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</si>
  <si>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</si>
  <si>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</si>
  <si>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</si>
  <si>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</si>
  <si>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</si>
  <si>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</si>
  <si>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</si>
  <si>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</si>
  <si>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</si>
  <si>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</si>
  <si>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</si>
  <si>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</si>
  <si>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</si>
  <si>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</si>
  <si>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</si>
  <si>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</si>
  <si>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</si>
  <si>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</si>
  <si>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</si>
  <si>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</si>
  <si>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</si>
  <si>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</si>
  <si>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</si>
  <si>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</si>
  <si>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</si>
  <si>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</si>
  <si>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</si>
  <si>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</si>
  <si>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</si>
  <si>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</si>
  <si>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</si>
  <si>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</si>
  <si>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</si>
  <si>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</si>
  <si>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</si>
  <si>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</si>
  <si>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</si>
  <si>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</si>
  <si>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</si>
  <si>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</si>
  <si>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</si>
  <si>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</si>
  <si>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</si>
  <si>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</si>
  <si>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</si>
  <si>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</si>
  <si>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</si>
  <si>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</si>
  <si>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</si>
  <si>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</si>
  <si>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</si>
  <si>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</si>
  <si>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</si>
  <si>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</si>
  <si>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</si>
  <si>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</si>
  <si>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</si>
  <si>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</si>
  <si>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</si>
  <si>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</si>
  <si>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</si>
  <si>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</si>
  <si>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</si>
  <si>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</si>
  <si>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</si>
  <si>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</si>
  <si>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</si>
  <si>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</si>
  <si>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</si>
  <si>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</si>
  <si>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</si>
  <si>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</si>
  <si>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</si>
  <si>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</si>
  <si>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</si>
  <si>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</si>
  <si>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</si>
  <si>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</si>
  <si>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</si>
  <si>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</si>
  <si>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</si>
  <si>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</si>
  <si>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</si>
  <si>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</si>
  <si>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</si>
  <si>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</si>
  <si>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</si>
  <si>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</si>
  <si>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</si>
  <si>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</si>
  <si>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</si>
  <si>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</si>
  <si>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</si>
  <si>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</si>
  <si>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</si>
  <si>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</si>
  <si>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</si>
  <si>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</si>
  <si>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</si>
  <si>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</si>
  <si>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</si>
  <si>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</si>
  <si>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</si>
  <si>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</si>
  <si>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</si>
  <si>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</si>
  <si>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</si>
  <si>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</si>
  <si>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</si>
  <si>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</si>
  <si>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</si>
  <si>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</si>
  <si>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</si>
  <si>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</si>
  <si>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</si>
  <si>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</si>
  <si>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</si>
  <si>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</si>
  <si>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</si>
  <si>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</si>
  <si>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</si>
  <si>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</si>
  <si>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</si>
  <si>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</si>
  <si>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</si>
  <si>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</si>
  <si>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</si>
  <si>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</si>
  <si>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</si>
  <si>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</si>
  <si>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</si>
  <si>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</si>
  <si>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</si>
  <si>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</si>
  <si>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</si>
  <si>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</si>
  <si>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</si>
  <si>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</si>
  <si>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</si>
  <si>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</si>
  <si>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</si>
  <si>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</si>
  <si>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</si>
  <si>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</si>
  <si>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</si>
  <si>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</si>
  <si>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</si>
  <si>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</si>
  <si>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</si>
  <si>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</si>
  <si>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</si>
  <si>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</si>
  <si>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</si>
  <si>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</si>
  <si>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</si>
  <si>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</si>
  <si>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</si>
  <si>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</si>
  <si>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</si>
  <si>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</si>
  <si>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</si>
  <si>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</si>
  <si>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</si>
  <si>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</si>
  <si>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</si>
  <si>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</si>
  <si>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</si>
  <si>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</si>
  <si>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</si>
  <si>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</si>
  <si>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</si>
  <si>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</si>
  <si>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</si>
  <si>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</si>
  <si>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</si>
  <si>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</si>
  <si>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</si>
  <si>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</si>
  <si>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</si>
  <si>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</si>
  <si>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</si>
  <si>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</si>
  <si>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</si>
  <si>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</si>
  <si>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</si>
  <si>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</si>
  <si>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</si>
  <si>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</si>
  <si>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</si>
  <si>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</si>
  <si>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</si>
  <si>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</si>
  <si>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</si>
  <si>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</si>
  <si>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</si>
  <si>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</si>
  <si>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</si>
  <si>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</si>
  <si>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</si>
  <si>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</si>
  <si>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</si>
  <si>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</si>
  <si>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</si>
  <si>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</si>
  <si>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</si>
  <si>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</si>
  <si>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</si>
  <si>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</si>
  <si>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</si>
  <si>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</si>
  <si>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</si>
  <si>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</si>
  <si>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</si>
  <si>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</si>
  <si>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</si>
  <si>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</si>
  <si>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</si>
  <si>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</si>
  <si>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</si>
  <si>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</si>
  <si>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</si>
  <si>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</si>
  <si>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</si>
  <si>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</si>
  <si>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</si>
  <si>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</si>
  <si>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</si>
  <si>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</si>
  <si>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</si>
  <si>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</si>
  <si>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</si>
  <si>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</si>
  <si>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</si>
  <si>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</si>
  <si>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</si>
  <si>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</si>
  <si>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</si>
  <si>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</si>
  <si>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</si>
  <si>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</si>
  <si>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</si>
  <si>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</si>
  <si>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</si>
  <si>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</si>
  <si>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</si>
  <si>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</si>
  <si>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</si>
  <si>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</si>
  <si>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</si>
  <si>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</si>
  <si>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</si>
  <si>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</si>
  <si>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</si>
  <si>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</si>
  <si>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</si>
  <si>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</si>
  <si>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</si>
  <si>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</si>
  <si>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</si>
  <si>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</si>
  <si>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</si>
  <si>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</si>
  <si>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</si>
  <si>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</si>
  <si>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</si>
  <si>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</si>
  <si>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</si>
  <si>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</si>
  <si>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</si>
  <si>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</si>
  <si>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</si>
  <si>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</si>
  <si>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</si>
  <si>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</si>
  <si>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</si>
  <si>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</si>
  <si>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</si>
  <si>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</si>
  <si>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</si>
  <si>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</si>
  <si>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</si>
  <si>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</si>
  <si>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</si>
  <si>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</si>
  <si>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</si>
  <si>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</si>
  <si>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</si>
  <si>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</si>
  <si>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</si>
  <si>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</si>
  <si>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</si>
  <si>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</si>
  <si>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</si>
  <si>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</si>
  <si>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</si>
  <si>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</si>
  <si>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</si>
  <si>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</si>
  <si>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</si>
  <si>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</si>
  <si>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</si>
  <si>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</si>
  <si>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</si>
  <si>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</si>
  <si>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</si>
  <si>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</si>
  <si>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</si>
  <si>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</si>
  <si>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</si>
  <si>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</si>
  <si>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</si>
  <si>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</si>
  <si>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</si>
  <si>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</si>
  <si>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</si>
  <si>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</si>
  <si>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</si>
  <si>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</si>
  <si>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</si>
  <si>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</si>
  <si>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</si>
  <si>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</si>
  <si>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</si>
  <si>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</si>
  <si>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</si>
  <si>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</si>
  <si>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</si>
  <si>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</si>
  <si>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</si>
  <si>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</si>
  <si>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</si>
  <si>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</si>
  <si>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</si>
  <si>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</si>
  <si>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</si>
  <si>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</si>
  <si>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</si>
  <si>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</si>
  <si>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</si>
  <si>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</si>
  <si>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</si>
  <si>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</si>
  <si>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</si>
  <si>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</si>
  <si>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</si>
  <si>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</si>
  <si>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</si>
  <si>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</si>
  <si>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</si>
  <si>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</si>
  <si>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</si>
  <si>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</si>
  <si>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</si>
  <si>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</si>
  <si>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</si>
  <si>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</si>
  <si>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</si>
  <si>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</si>
  <si>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</si>
  <si>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</si>
  <si>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</si>
  <si>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</si>
  <si>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</si>
  <si>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</si>
  <si>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</si>
  <si>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</si>
  <si>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</si>
  <si>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</si>
  <si>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</si>
  <si>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</si>
  <si>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</si>
  <si>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</si>
  <si>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</si>
  <si>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</si>
  <si>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</si>
  <si>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</si>
  <si>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</si>
  <si>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</si>
  <si>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</si>
  <si>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</si>
  <si>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</si>
  <si>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</si>
  <si>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</si>
  <si>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</si>
  <si>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</si>
  <si>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</si>
  <si>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</si>
  <si>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</si>
  <si>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</si>
  <si>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</si>
  <si>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</si>
  <si>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</si>
  <si>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</si>
  <si>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</si>
  <si>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</si>
  <si>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</si>
  <si>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</si>
  <si>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</si>
  <si>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</si>
  <si>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</si>
  <si>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</si>
  <si>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</si>
  <si>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</si>
  <si>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</si>
  <si>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</si>
  <si>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</si>
  <si>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</si>
  <si>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</si>
  <si>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</si>
  <si>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</si>
  <si>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</si>
  <si>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</si>
  <si>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</si>
  <si>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</si>
  <si>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</si>
  <si>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</si>
  <si>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</si>
  <si>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</si>
  <si>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</si>
  <si>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</si>
  <si>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</si>
  <si>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</si>
  <si>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</si>
  <si>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</si>
  <si>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</si>
  <si>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</si>
  <si>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</si>
  <si>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</si>
  <si>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</si>
  <si>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</si>
  <si>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</si>
  <si>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</si>
  <si>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</si>
  <si>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</si>
  <si>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</si>
  <si>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</si>
  <si>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</si>
  <si>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</si>
  <si>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</si>
  <si>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</si>
  <si>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</si>
  <si>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</si>
  <si>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</si>
  <si>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</si>
  <si>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</si>
  <si>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</si>
  <si>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</si>
  <si>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</si>
  <si>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</si>
  <si>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</si>
  <si>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</si>
  <si>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</si>
  <si>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</si>
  <si>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</si>
  <si>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</si>
  <si>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</si>
  <si>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</si>
  <si>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</si>
  <si>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</si>
  <si>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</si>
  <si>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</si>
  <si>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</si>
  <si>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</si>
  <si>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</si>
  <si>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</si>
  <si>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</si>
  <si>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</si>
  <si>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</si>
  <si>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</si>
  <si>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</si>
  <si>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</si>
  <si>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</si>
  <si>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</si>
  <si>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</si>
  <si>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</si>
  <si>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</si>
  <si>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</si>
  <si>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</si>
  <si>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</si>
  <si>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</si>
  <si>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</si>
  <si>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</si>
  <si>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</si>
  <si>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</si>
  <si>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</si>
  <si>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</si>
  <si>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</si>
  <si>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</si>
  <si>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</si>
  <si>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</si>
  <si>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</si>
  <si>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</si>
  <si>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</si>
  <si>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</si>
  <si>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</si>
  <si>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</si>
  <si>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</si>
  <si>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</si>
  <si>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</si>
  <si>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</si>
  <si>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</si>
  <si>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</si>
  <si>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</si>
  <si>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</si>
  <si>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</si>
  <si>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</si>
  <si>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</si>
  <si>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</si>
  <si>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</si>
  <si>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</si>
  <si>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</si>
  <si>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</si>
  <si>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</si>
  <si>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</si>
  <si>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</si>
  <si>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</si>
  <si>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</si>
  <si>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</si>
  <si>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</si>
  <si>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</si>
  <si>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</si>
  <si>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</si>
  <si>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</si>
  <si>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</si>
  <si>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</si>
  <si>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</si>
  <si>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</si>
  <si>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</si>
  <si>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</si>
  <si>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</si>
  <si>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</si>
  <si>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</si>
  <si>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</si>
  <si>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</si>
  <si>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</si>
  <si>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</si>
  <si>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</si>
  <si>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</si>
  <si>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</si>
  <si>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</si>
  <si>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</si>
  <si>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</si>
  <si>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</si>
  <si>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</si>
  <si>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</si>
  <si>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</si>
  <si>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</si>
  <si>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</si>
  <si>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</si>
  <si>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</si>
  <si>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</si>
  <si>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</si>
  <si>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</si>
  <si>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</si>
  <si>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</si>
  <si>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</si>
  <si>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</si>
  <si>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</si>
  <si>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</si>
  <si>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</si>
  <si>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</si>
  <si>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</si>
  <si>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</si>
  <si>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</si>
  <si>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</si>
  <si>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</si>
  <si>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</si>
  <si>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</si>
  <si>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</si>
  <si>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</si>
  <si>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</si>
  <si>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</si>
  <si>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</si>
  <si>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</si>
  <si>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</si>
  <si>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</si>
  <si>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</si>
  <si>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</si>
  <si>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</si>
  <si>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</si>
  <si>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</si>
  <si>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</si>
  <si>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</si>
  <si>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</si>
  <si>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</si>
  <si>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</si>
  <si>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</si>
  <si>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</si>
  <si>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</si>
  <si>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</si>
  <si>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</si>
  <si>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</si>
  <si>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</si>
  <si>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</si>
  <si>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</si>
  <si>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</si>
  <si>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</si>
  <si>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</si>
  <si>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</si>
  <si>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</si>
  <si>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</si>
  <si>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</si>
  <si>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</si>
  <si>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</si>
  <si>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</si>
  <si>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</si>
  <si>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</si>
  <si>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</si>
  <si>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</si>
  <si>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</si>
  <si>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</si>
  <si>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</si>
  <si>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</si>
  <si>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</si>
  <si>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</si>
  <si>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</si>
  <si>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</si>
  <si>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</si>
  <si>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</si>
  <si>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</si>
  <si>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</si>
  <si>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</si>
  <si>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</si>
  <si>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</si>
  <si>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</si>
  <si>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</si>
  <si>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</si>
  <si>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</si>
  <si>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</si>
  <si>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</si>
  <si>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</si>
  <si>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</si>
  <si>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</si>
  <si>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</si>
  <si>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</si>
  <si>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</si>
  <si>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</si>
  <si>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</si>
  <si>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</si>
  <si>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</si>
  <si>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</si>
  <si>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</si>
  <si>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</si>
  <si>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</si>
  <si>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</si>
  <si>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</si>
  <si>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</si>
  <si>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</si>
  <si>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</si>
  <si>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</si>
  <si>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</si>
  <si>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</si>
  <si>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</si>
  <si>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</si>
  <si>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</si>
  <si>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</si>
  <si>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</si>
  <si>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</si>
  <si>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</si>
  <si>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</si>
  <si>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</si>
  <si>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</si>
  <si>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</si>
  <si>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</si>
  <si>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</si>
  <si>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</si>
  <si>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</si>
  <si>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</si>
  <si>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</si>
  <si>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</si>
  <si>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</si>
  <si>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</si>
  <si>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</si>
  <si>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</si>
  <si>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</si>
  <si>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</si>
  <si>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</si>
  <si>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</si>
  <si>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</si>
  <si>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</si>
  <si>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</si>
  <si>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</si>
  <si>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</si>
  <si>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</si>
  <si>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</si>
  <si>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</si>
  <si>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</si>
  <si>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</si>
  <si>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</si>
  <si>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</si>
  <si>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</si>
  <si>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</si>
  <si>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</si>
  <si>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</si>
  <si>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</si>
  <si>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</si>
  <si>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</si>
  <si>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</si>
  <si>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</si>
  <si>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</si>
  <si>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</si>
  <si>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</si>
  <si>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</si>
  <si>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</si>
  <si>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</si>
  <si>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</si>
  <si>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</si>
  <si>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</si>
  <si>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</si>
  <si>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</si>
  <si>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</si>
  <si>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</si>
  <si>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</si>
  <si>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</si>
  <si>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</si>
  <si>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</si>
  <si>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</si>
  <si>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</si>
  <si>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</si>
  <si>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</si>
  <si>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</si>
  <si>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</si>
  <si>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</si>
  <si>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</si>
  <si>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</si>
  <si>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</si>
  <si>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</si>
  <si>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</si>
  <si>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</si>
  <si>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</si>
  <si>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</si>
  <si>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</si>
  <si>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</si>
  <si>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</si>
  <si>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</si>
  <si>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</si>
  <si>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</si>
  <si>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</si>
  <si>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</si>
  <si>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</si>
  <si>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</si>
  <si>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</si>
  <si>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</si>
  <si>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</si>
  <si>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</si>
  <si>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</si>
  <si>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</si>
  <si>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</si>
  <si>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</si>
  <si>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</si>
  <si>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</si>
  <si>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</si>
  <si>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</si>
  <si>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</si>
  <si>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</si>
  <si>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</si>
  <si>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</si>
  <si>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</si>
  <si>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</si>
  <si>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</si>
  <si>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</si>
  <si>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</si>
  <si>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</si>
  <si>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</si>
  <si>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</si>
  <si>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</si>
  <si>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</si>
  <si>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</si>
  <si>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</si>
  <si>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</si>
  <si>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</si>
  <si>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</si>
  <si>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</si>
  <si>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</si>
  <si>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</si>
  <si>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</si>
  <si>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</si>
  <si>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</si>
  <si>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</si>
  <si>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</si>
  <si>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</si>
  <si>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</si>
  <si>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</si>
  <si>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</si>
  <si>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</si>
  <si>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</si>
  <si>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</si>
  <si>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</si>
  <si>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</si>
  <si>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</si>
  <si>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</si>
  <si>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</si>
  <si>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</si>
  <si>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</si>
  <si>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</si>
  <si>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</si>
  <si>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</si>
  <si>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</si>
  <si>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</si>
  <si>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</si>
  <si>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</si>
  <si>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</si>
  <si>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</si>
  <si>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</si>
  <si>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</si>
  <si>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</si>
  <si>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</si>
  <si>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</si>
  <si>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</si>
  <si>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</si>
  <si>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</si>
  <si>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</si>
  <si>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</si>
  <si>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</si>
  <si>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</si>
  <si>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</si>
  <si>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</si>
  <si>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</si>
  <si>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</si>
  <si>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</si>
  <si>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</si>
  <si>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</si>
  <si>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</si>
  <si>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</si>
  <si>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</si>
  <si>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</si>
  <si>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</si>
  <si>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</si>
  <si>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</si>
  <si>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</si>
  <si>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</si>
  <si>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</si>
  <si>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</si>
  <si>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</si>
  <si>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</si>
  <si>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</si>
  <si>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</si>
  <si>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</si>
  <si>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</si>
  <si>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</si>
  <si>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</si>
  <si>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</si>
  <si>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</si>
  <si>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</si>
  <si>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</si>
  <si>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</si>
  <si>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</si>
  <si>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</si>
  <si>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</si>
  <si>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</si>
  <si>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</si>
  <si>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</si>
  <si>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</si>
  <si>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</si>
  <si>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</si>
  <si>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</si>
  <si>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</si>
  <si>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</si>
  <si>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</si>
  <si>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</si>
  <si>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</si>
  <si>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</si>
  <si>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</si>
  <si>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</si>
  <si>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</si>
  <si>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</si>
  <si>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</si>
  <si>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</si>
  <si>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</si>
  <si>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</si>
  <si>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</si>
  <si>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</si>
  <si>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</si>
  <si>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</si>
  <si>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</si>
  <si>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</si>
  <si>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</si>
  <si>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</si>
  <si>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</si>
  <si>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</si>
  <si>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</si>
  <si>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</si>
  <si>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</si>
  <si>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</si>
  <si>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</si>
  <si>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</si>
  <si>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</si>
  <si>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</si>
  <si>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</si>
  <si>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</si>
  <si>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</si>
  <si>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</si>
  <si>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</si>
  <si>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</si>
  <si>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</si>
  <si>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</si>
  <si>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</si>
  <si>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</si>
  <si>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</si>
  <si>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</si>
  <si>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</si>
  <si>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</si>
  <si>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</si>
  <si>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</si>
  <si>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</si>
  <si>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</si>
  <si>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</si>
  <si>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</si>
  <si>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</si>
  <si>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</si>
  <si>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</si>
  <si>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</si>
  <si>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</si>
  <si>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</si>
  <si>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</si>
  <si>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</si>
  <si>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</si>
  <si>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</si>
  <si>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</si>
  <si>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</si>
  <si>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</si>
  <si>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</si>
  <si>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</si>
  <si>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</si>
  <si>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</si>
  <si>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</si>
  <si>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</si>
  <si>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</si>
  <si>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</si>
  <si>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</si>
  <si>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</si>
  <si>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</si>
  <si>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</si>
  <si>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</si>
  <si>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</si>
  <si>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</si>
  <si>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</si>
  <si>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</si>
  <si>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</si>
  <si>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</si>
  <si>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</si>
  <si>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</si>
  <si>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</si>
  <si>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</si>
  <si>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</si>
  <si>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</si>
  <si>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</si>
  <si>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</si>
  <si>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</si>
  <si>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</si>
  <si>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</si>
  <si>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</si>
  <si>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</si>
  <si>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</si>
  <si>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</si>
  <si>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</si>
  <si>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</si>
  <si>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</si>
  <si>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</si>
  <si>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</si>
  <si>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</si>
  <si>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</si>
  <si>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</si>
  <si>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</si>
  <si>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</si>
  <si>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</si>
  <si>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</si>
  <si>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</si>
  <si>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</si>
  <si>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</si>
  <si>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</si>
  <si>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</si>
  <si>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</si>
  <si>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</si>
  <si>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</si>
  <si>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</si>
  <si>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</si>
  <si>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</si>
  <si>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</si>
  <si>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</si>
  <si>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</si>
  <si>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</si>
  <si>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</si>
  <si>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</si>
  <si>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</si>
  <si>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</si>
  <si>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</si>
  <si>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</si>
  <si>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</si>
  <si>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</si>
  <si>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</si>
  <si>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</si>
  <si>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</si>
  <si>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</si>
  <si>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</si>
  <si>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</si>
  <si>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</si>
  <si>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</si>
  <si>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</si>
  <si>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</si>
  <si>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</si>
  <si>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</si>
  <si>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</si>
  <si>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</si>
  <si>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</si>
  <si>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</si>
  <si>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</si>
  <si>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</si>
  <si>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</si>
  <si>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</si>
  <si>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</si>
  <si>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</si>
  <si>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</si>
  <si>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</si>
  <si>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</si>
  <si>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</si>
  <si>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</si>
  <si>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</si>
  <si>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</si>
  <si>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</si>
  <si>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</si>
  <si>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</si>
  <si>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</si>
  <si>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</si>
  <si>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</si>
  <si>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</si>
  <si>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</si>
  <si>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</si>
  <si>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</si>
  <si>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</si>
  <si>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</si>
  <si>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</si>
  <si>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</si>
  <si>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</si>
  <si>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</si>
  <si>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</si>
  <si>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</si>
  <si>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</si>
  <si>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</si>
  <si>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</si>
  <si>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</si>
  <si>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</si>
  <si>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</si>
  <si>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</si>
  <si>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</si>
  <si>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</si>
  <si>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</si>
  <si>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</si>
  <si>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</si>
  <si>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</si>
  <si>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</si>
  <si>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</si>
  <si>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</si>
  <si>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</si>
  <si>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</si>
  <si>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</si>
  <si>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</si>
  <si>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</si>
  <si>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</si>
  <si>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</si>
  <si>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</si>
  <si>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</si>
  <si>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</si>
  <si>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</si>
  <si>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</si>
  <si>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</si>
  <si>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</si>
  <si>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</si>
  <si>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</si>
  <si>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</si>
  <si>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</si>
  <si>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</si>
  <si>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</si>
  <si>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</si>
  <si>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</si>
  <si>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</si>
  <si>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</si>
  <si>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</si>
  <si>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</si>
  <si>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</si>
  <si>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</si>
  <si>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</si>
  <si>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</si>
  <si>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</si>
  <si>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</si>
  <si>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</si>
  <si>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</si>
  <si>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</si>
  <si>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</si>
  <si>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</si>
  <si>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</si>
  <si>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</si>
  <si>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</si>
  <si>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</si>
  <si>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</si>
  <si>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</si>
  <si>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</si>
  <si>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</si>
  <si>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</si>
  <si>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</si>
  <si>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</si>
  <si>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</si>
  <si>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</si>
  <si>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</si>
  <si>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</si>
  <si>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</si>
  <si>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</si>
  <si>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</si>
  <si>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</si>
  <si>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</si>
  <si>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</si>
  <si>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</si>
  <si>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</si>
  <si>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</si>
  <si>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</si>
  <si>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</si>
  <si>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</si>
  <si>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</si>
  <si>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</si>
  <si>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</si>
  <si>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</si>
  <si>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</si>
  <si>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</si>
  <si>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</si>
  <si>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</si>
  <si>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</si>
  <si>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</si>
  <si>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</si>
  <si>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</si>
  <si>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</si>
  <si>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</si>
  <si>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</si>
  <si>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</si>
  <si>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</si>
  <si>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</si>
  <si>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</si>
  <si>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</si>
  <si>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</si>
  <si>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</si>
  <si>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</si>
  <si>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</si>
  <si>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</si>
  <si>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</si>
  <si>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</si>
  <si>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</si>
  <si>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</si>
  <si>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</si>
  <si>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</si>
  <si>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</si>
  <si>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</si>
  <si>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</si>
  <si>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</si>
  <si>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</si>
  <si>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</si>
  <si>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</si>
  <si>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</si>
  <si>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</si>
  <si>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</si>
  <si>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</si>
  <si>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</si>
  <si>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</si>
  <si>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</si>
  <si>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</si>
  <si>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</si>
  <si>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</si>
  <si>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</si>
  <si>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</si>
  <si>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</si>
  <si>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</si>
  <si>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</si>
  <si>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</si>
  <si>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</si>
  <si>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</si>
  <si>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</si>
  <si>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</si>
  <si>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</si>
  <si>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</si>
  <si>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</si>
  <si>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</si>
  <si>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</si>
  <si>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</si>
  <si>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</si>
  <si>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</si>
  <si>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</si>
  <si>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</si>
  <si>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</si>
  <si>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</si>
  <si>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</si>
  <si>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</si>
  <si>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</si>
  <si>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</si>
  <si>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</si>
  <si>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</si>
  <si>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</si>
  <si>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</si>
  <si>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</si>
  <si>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</si>
  <si>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</si>
  <si>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</si>
  <si>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</si>
  <si>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</si>
  <si>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</si>
  <si>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</si>
  <si>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</si>
  <si>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</si>
  <si>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</si>
  <si>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</si>
  <si>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</si>
  <si>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</si>
  <si>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</si>
  <si>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</si>
  <si>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</si>
  <si>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</si>
  <si>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</si>
  <si>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</si>
  <si>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</si>
  <si>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</si>
  <si>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</si>
  <si>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</si>
  <si>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</si>
  <si>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</si>
  <si>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</si>
  <si>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</si>
  <si>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</si>
  <si>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</si>
  <si>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</si>
  <si>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</si>
  <si>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</si>
  <si>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</si>
  <si>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</si>
  <si>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</si>
  <si>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</si>
  <si>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</si>
  <si>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</si>
  <si>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</si>
  <si>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</si>
  <si>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</si>
  <si>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</si>
  <si>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</si>
  <si>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</si>
  <si>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</si>
  <si>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</si>
  <si>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</si>
  <si>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</si>
  <si>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</si>
  <si>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</si>
  <si>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</si>
  <si>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</si>
  <si>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</si>
  <si>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</si>
  <si>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</si>
  <si>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</si>
  <si>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</si>
  <si>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</si>
  <si>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</si>
  <si>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</si>
  <si>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</si>
  <si>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</si>
  <si>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</si>
  <si>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</si>
  <si>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</si>
  <si>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</si>
  <si>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</si>
  <si>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</si>
  <si>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</si>
  <si>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</si>
  <si>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</si>
  <si>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</si>
  <si>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</si>
  <si>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</si>
  <si>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</si>
  <si>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</si>
  <si>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</si>
  <si>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</si>
  <si>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</si>
  <si>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</si>
  <si>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</si>
  <si>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</si>
  <si>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</si>
  <si>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</si>
  <si>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</si>
  <si>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</si>
  <si>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</si>
  <si>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</si>
  <si>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</si>
  <si>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</si>
  <si>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</si>
  <si>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</si>
  <si>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</si>
  <si>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</si>
  <si>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</si>
  <si>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</si>
  <si>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</si>
  <si>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</si>
  <si>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</si>
  <si>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</si>
  <si>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</si>
  <si>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</si>
  <si>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</si>
  <si>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</si>
  <si>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</si>
  <si>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</si>
  <si>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</si>
  <si>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</si>
  <si>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</si>
  <si>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</si>
  <si>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</si>
  <si>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</si>
  <si>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</si>
  <si>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</si>
  <si>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</si>
  <si>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</si>
  <si>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</si>
  <si>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</si>
  <si>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</si>
  <si>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</si>
  <si>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</si>
  <si>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</si>
  <si>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</si>
  <si>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</si>
  <si>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</si>
  <si>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</si>
  <si>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</si>
  <si>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</si>
  <si>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</si>
  <si>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</si>
  <si>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</si>
  <si>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</si>
  <si>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</si>
  <si>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</si>
  <si>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</si>
  <si>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</si>
  <si>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</si>
  <si>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</si>
  <si>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</si>
  <si>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</si>
  <si>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</si>
  <si>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</si>
  <si>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</si>
  <si>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</si>
  <si>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</si>
  <si>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</si>
  <si>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</si>
  <si>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</si>
  <si>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</si>
  <si>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</si>
  <si>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</si>
  <si>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</si>
  <si>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</si>
  <si>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</si>
  <si>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</si>
  <si>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</si>
  <si>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</si>
  <si>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</si>
  <si>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</si>
  <si>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</si>
  <si>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</si>
  <si>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</si>
  <si>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</si>
  <si>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</si>
  <si>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</si>
  <si>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</si>
  <si>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</si>
  <si>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</si>
  <si>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</si>
  <si>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</si>
  <si>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</si>
  <si>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</si>
  <si>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</si>
  <si>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</si>
  <si>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</si>
  <si>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</si>
  <si>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</si>
  <si>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</si>
  <si>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</si>
  <si>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</si>
  <si>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</si>
  <si>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</si>
  <si>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</si>
  <si>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</si>
  <si>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</si>
  <si>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</si>
  <si>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</si>
  <si>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</si>
  <si>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</si>
  <si>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</si>
  <si>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</si>
  <si>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</si>
  <si>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</si>
  <si>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</si>
  <si>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</si>
  <si>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</si>
  <si>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</si>
  <si>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</si>
  <si>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</si>
  <si>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</si>
  <si>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</si>
  <si>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</si>
  <si>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</si>
  <si>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</si>
  <si>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</si>
  <si>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</si>
  <si>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</si>
  <si>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</si>
  <si>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</si>
  <si>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</si>
  <si>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</si>
  <si>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</si>
  <si>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</si>
  <si>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</si>
  <si>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</si>
  <si>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</si>
  <si>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</si>
  <si>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</si>
  <si>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</si>
  <si>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</si>
  <si>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</si>
  <si>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</si>
  <si>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</si>
  <si>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</si>
  <si>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</si>
  <si>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</si>
  <si>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</si>
  <si>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</si>
  <si>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</si>
  <si>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</si>
  <si>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</si>
  <si>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</si>
  <si>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</si>
  <si>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</si>
  <si>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</si>
  <si>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</si>
  <si>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</si>
  <si>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</si>
  <si>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</si>
  <si>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</si>
  <si>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</si>
  <si>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</si>
  <si>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</si>
  <si>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</si>
  <si>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</si>
  <si>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</si>
  <si>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</si>
  <si>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</si>
  <si>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</si>
  <si>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</si>
  <si>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</si>
  <si>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</si>
  <si>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</si>
  <si>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</si>
  <si>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</si>
  <si>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</si>
  <si>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</si>
  <si>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</si>
  <si>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</si>
  <si>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</si>
  <si>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</si>
  <si>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</si>
  <si>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</si>
  <si>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</si>
  <si>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</si>
  <si>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</si>
  <si>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</si>
  <si>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</si>
  <si>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</si>
  <si>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</si>
  <si>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</si>
  <si>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</si>
  <si>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</si>
  <si>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</si>
  <si>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</si>
  <si>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</si>
  <si>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</si>
  <si>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</si>
  <si>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</si>
  <si>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</si>
  <si>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</si>
  <si>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</si>
  <si>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</si>
  <si>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</si>
  <si>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</si>
  <si>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</si>
  <si>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</si>
  <si>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</si>
  <si>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</si>
  <si>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</si>
  <si>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</si>
  <si>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</si>
  <si>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</si>
  <si>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</si>
  <si>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</si>
  <si>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</si>
  <si>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</si>
  <si>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</si>
  <si>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</si>
  <si>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</si>
  <si>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</si>
  <si>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</si>
  <si>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</si>
  <si>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</si>
  <si>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</si>
  <si>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</si>
  <si>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</si>
  <si>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</si>
  <si>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</si>
  <si>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</si>
  <si>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</si>
  <si>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</si>
  <si>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</si>
  <si>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</si>
  <si>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</si>
  <si>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</si>
  <si>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</si>
  <si>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</si>
  <si>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</si>
  <si>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</si>
  <si>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</si>
  <si>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</si>
  <si>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</si>
  <si>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</si>
  <si>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</si>
  <si>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</si>
  <si>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</si>
  <si>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</si>
  <si>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</si>
  <si>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</si>
  <si>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</si>
  <si>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</si>
  <si>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</si>
  <si>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</si>
  <si>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</si>
  <si>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</si>
  <si>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</si>
  <si>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</si>
  <si>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</si>
  <si>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</si>
  <si>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</si>
  <si>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</si>
  <si>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</si>
  <si>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</si>
  <si>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</si>
  <si>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</si>
  <si>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</si>
  <si>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</si>
  <si>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</si>
  <si>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</si>
  <si>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</si>
  <si>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</si>
  <si>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</si>
  <si>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</si>
  <si>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</si>
  <si>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</si>
  <si>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</si>
  <si>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</si>
  <si>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</si>
  <si>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</si>
  <si>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</si>
  <si>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</si>
  <si>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</si>
  <si>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</si>
  <si>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</si>
  <si>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</si>
  <si>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</si>
  <si>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</si>
  <si>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</si>
  <si>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</si>
  <si>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</si>
  <si>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</si>
  <si>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</si>
  <si>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</si>
  <si>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</si>
  <si>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</si>
  <si>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</si>
  <si>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</si>
  <si>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</si>
  <si>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</si>
  <si>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</si>
  <si>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</si>
  <si>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</si>
  <si>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</si>
  <si>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</si>
  <si>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</si>
  <si>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</si>
  <si>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</si>
  <si>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</si>
  <si>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</si>
  <si>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</si>
  <si>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</si>
  <si>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</si>
  <si>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</si>
  <si>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</si>
  <si>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</si>
  <si>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</si>
  <si>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</si>
  <si>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</si>
  <si>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</si>
  <si>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</si>
  <si>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</si>
  <si>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</si>
  <si>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</si>
  <si>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</si>
  <si>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</si>
  <si>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</si>
  <si>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</si>
  <si>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</si>
  <si>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</si>
  <si>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</si>
  <si>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</si>
  <si>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</si>
  <si>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</si>
  <si>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</si>
  <si>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</si>
  <si>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</si>
  <si>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</si>
  <si>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</si>
  <si>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</si>
  <si>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</si>
  <si>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</si>
  <si>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</si>
  <si>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</si>
  <si>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</si>
  <si>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</si>
  <si>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</si>
  <si>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</si>
  <si>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</si>
  <si>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</si>
  <si>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</si>
  <si>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</si>
  <si>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</si>
  <si>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</si>
  <si>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</si>
  <si>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</si>
  <si>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</si>
  <si>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</si>
  <si>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</si>
  <si>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</si>
  <si>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</si>
  <si>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</si>
  <si>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</si>
  <si>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</si>
  <si>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</si>
  <si>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</si>
  <si>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</si>
  <si>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</si>
  <si>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</si>
  <si>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</si>
  <si>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</si>
  <si>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</si>
  <si>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</si>
  <si>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</si>
  <si>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</si>
  <si>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</si>
  <si>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</si>
  <si>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</si>
  <si>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</si>
  <si>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</si>
  <si>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</si>
  <si>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</si>
  <si>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</si>
  <si>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</si>
  <si>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</si>
  <si>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</si>
  <si>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</si>
  <si>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</si>
  <si>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</si>
  <si>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</si>
  <si>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</si>
  <si>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</si>
  <si>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</si>
  <si>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</si>
  <si>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</si>
  <si>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</si>
  <si>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</si>
  <si>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</si>
  <si>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</si>
  <si>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</si>
  <si>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</si>
  <si>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</si>
  <si>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</si>
  <si>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</si>
  <si>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</si>
  <si>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</si>
  <si>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</si>
  <si>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</si>
  <si>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</si>
  <si>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</si>
  <si>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</si>
  <si>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</si>
  <si>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</si>
  <si>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</si>
  <si>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</si>
  <si>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</si>
  <si>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</si>
  <si>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</si>
  <si>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</si>
  <si>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</si>
  <si>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</si>
  <si>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</si>
  <si>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</si>
  <si>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</si>
  <si>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</si>
  <si>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</si>
  <si>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</si>
  <si>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</si>
  <si>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</si>
  <si>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</si>
  <si>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</si>
  <si>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</si>
  <si>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</si>
  <si>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</si>
  <si>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</si>
  <si>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</si>
  <si>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</si>
  <si>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</si>
  <si>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</si>
  <si>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</si>
  <si>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</si>
  <si>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</si>
  <si>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</si>
  <si>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</si>
  <si>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</si>
  <si>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</si>
  <si>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</si>
  <si>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</si>
  <si>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</si>
  <si>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</si>
  <si>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</si>
  <si>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</si>
  <si>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</si>
  <si>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</si>
  <si>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</si>
  <si>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</si>
  <si>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</si>
  <si>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</si>
  <si>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</si>
  <si>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</si>
  <si>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</si>
  <si>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</si>
  <si>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</si>
  <si>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</si>
  <si>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</si>
  <si>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</si>
  <si>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</si>
  <si>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</si>
  <si>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</si>
  <si>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</si>
  <si>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</si>
  <si>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</si>
  <si>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</si>
  <si>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</si>
  <si>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</si>
  <si>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</si>
  <si>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</si>
  <si>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</si>
  <si>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</si>
  <si>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</si>
  <si>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</si>
  <si>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</si>
  <si>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</si>
  <si>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</si>
  <si>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</si>
  <si>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</si>
  <si>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</si>
  <si>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</si>
  <si>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</si>
  <si>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</si>
  <si>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</si>
  <si>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</si>
  <si>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</si>
  <si>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</si>
  <si>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</si>
  <si>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</si>
  <si>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</si>
  <si>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</si>
  <si>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</si>
  <si>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</si>
  <si>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</si>
  <si>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</si>
  <si>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</si>
  <si>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</si>
  <si>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</si>
  <si>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</si>
  <si>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</si>
  <si>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</si>
  <si>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</si>
  <si>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</si>
  <si>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</si>
  <si>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</si>
  <si>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</si>
  <si>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</si>
  <si>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</si>
  <si>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</si>
  <si>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</si>
  <si>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</si>
  <si>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</si>
  <si>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</si>
  <si>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</si>
  <si>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</si>
  <si>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</si>
  <si>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</si>
  <si>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</si>
  <si>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</si>
  <si>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</si>
  <si>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</si>
  <si>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</si>
  <si>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</si>
  <si>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</si>
  <si>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</si>
  <si>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</si>
  <si>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</si>
  <si>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</si>
  <si>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</si>
  <si>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</si>
  <si>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</si>
  <si>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</si>
  <si>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</si>
  <si>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</si>
  <si>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</si>
  <si>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</si>
  <si>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</si>
  <si>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</si>
  <si>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</si>
  <si>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</si>
  <si>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</si>
  <si>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</si>
  <si>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</si>
  <si>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</si>
  <si>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</si>
  <si>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</si>
  <si>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</si>
  <si>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</si>
  <si>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</si>
  <si>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</si>
  <si>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</si>
  <si>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</si>
  <si>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</si>
  <si>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</si>
  <si>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</si>
  <si>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</si>
  <si>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</si>
  <si>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</si>
  <si>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</si>
  <si>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</si>
  <si>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</si>
  <si>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</si>
  <si>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</si>
  <si>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</si>
  <si>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</si>
  <si>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</si>
  <si>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</si>
  <si>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</si>
  <si>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</si>
  <si>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</si>
  <si>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</si>
  <si>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</si>
  <si>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</si>
  <si>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</si>
  <si>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</si>
  <si>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</si>
  <si>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</si>
  <si>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</si>
  <si>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</si>
  <si>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</si>
  <si>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</si>
  <si>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</si>
  <si>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</si>
  <si>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</si>
  <si>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</si>
  <si>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</si>
  <si>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</si>
  <si>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</si>
  <si>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</si>
  <si>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</si>
  <si>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</si>
  <si>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</si>
  <si>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</si>
  <si>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</si>
  <si>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</si>
  <si>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</si>
  <si>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</si>
  <si>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</si>
  <si>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</si>
  <si>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</si>
  <si>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</si>
  <si>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</si>
  <si>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</si>
  <si>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</si>
  <si>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</si>
  <si>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</si>
  <si>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</si>
  <si>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</si>
  <si>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</si>
  <si>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</si>
  <si>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</si>
  <si>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</si>
  <si>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</si>
  <si>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</si>
  <si>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</si>
  <si>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</si>
  <si>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</si>
  <si>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</si>
  <si>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</si>
  <si>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</si>
  <si>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</si>
  <si>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</si>
  <si>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</si>
  <si>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</si>
  <si>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</si>
  <si>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</si>
  <si>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</si>
  <si>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</si>
  <si>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</si>
  <si>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</si>
  <si>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</si>
  <si>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</si>
  <si>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</si>
  <si>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</si>
  <si>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</si>
  <si>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</si>
  <si>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</si>
  <si>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</si>
  <si>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</si>
  <si>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</si>
  <si>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</si>
  <si>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</si>
  <si>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</si>
  <si>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</si>
  <si>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</si>
  <si>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</si>
  <si>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</si>
  <si>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</si>
  <si>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</si>
  <si>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</si>
  <si>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</si>
  <si>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</si>
  <si>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</si>
  <si>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</si>
  <si>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</si>
  <si>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</si>
  <si>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</si>
  <si>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</si>
  <si>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</si>
  <si>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</si>
  <si>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</si>
  <si>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</si>
  <si>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</si>
  <si>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</si>
  <si>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</si>
  <si>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</si>
  <si>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</si>
  <si>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</si>
  <si>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</si>
  <si>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</si>
  <si>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</si>
  <si>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</si>
  <si>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</si>
  <si>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</si>
  <si>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</si>
  <si>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</si>
  <si>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</si>
  <si>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</si>
  <si>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</si>
  <si>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</si>
  <si>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</si>
  <si>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</si>
  <si>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</si>
  <si>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</si>
  <si>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</si>
  <si>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</si>
  <si>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</si>
  <si>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</si>
  <si>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</si>
  <si>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</si>
  <si>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</si>
  <si>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</si>
  <si>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</si>
  <si>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</si>
  <si>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</si>
  <si>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</si>
  <si>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</si>
  <si>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</si>
  <si>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</si>
  <si>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</si>
  <si>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</si>
  <si>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</si>
  <si>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</si>
  <si>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</si>
  <si>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</si>
  <si>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</si>
  <si>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</si>
  <si>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</si>
  <si>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</si>
  <si>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</si>
  <si>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</si>
  <si>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</si>
  <si>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</si>
  <si>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</si>
  <si>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</si>
  <si>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</si>
  <si>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</si>
  <si>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</si>
  <si>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</si>
  <si>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</si>
  <si>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</si>
  <si>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</si>
  <si>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</si>
  <si>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</si>
  <si>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</si>
  <si>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</si>
  <si>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</si>
  <si>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</si>
  <si>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</si>
  <si>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</si>
  <si>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</si>
  <si>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</si>
  <si>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</si>
  <si>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</si>
  <si>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</si>
  <si>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</si>
  <si>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</si>
  <si>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</si>
  <si>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</si>
  <si>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</si>
  <si>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</si>
  <si>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</si>
  <si>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</si>
  <si>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</si>
  <si>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</si>
  <si>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</si>
  <si>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</si>
  <si>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</si>
  <si>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</si>
  <si>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</si>
  <si>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</si>
  <si>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</si>
  <si>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</si>
  <si>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</si>
  <si>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</si>
  <si>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</si>
  <si>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</si>
  <si>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</si>
  <si>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</si>
  <si>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</si>
  <si>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</si>
  <si>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</si>
  <si>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</si>
  <si>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</si>
  <si>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</si>
  <si>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</si>
  <si>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</si>
  <si>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</si>
  <si>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</si>
  <si>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</si>
  <si>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</si>
  <si>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</si>
  <si>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</si>
  <si>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</si>
  <si>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</si>
  <si>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</si>
  <si>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</si>
  <si>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</si>
  <si>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</si>
  <si>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</si>
  <si>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</si>
  <si>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</si>
  <si>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</si>
  <si>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</si>
  <si>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</si>
  <si>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</si>
  <si>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</si>
  <si>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</si>
  <si>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</si>
  <si>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</si>
  <si>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</si>
  <si>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</si>
  <si>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</si>
  <si>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</si>
  <si>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</si>
  <si>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</si>
  <si>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</si>
  <si>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</si>
  <si>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</si>
  <si>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</si>
  <si>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</si>
  <si>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</si>
  <si>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</si>
  <si>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</si>
  <si>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</si>
  <si>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</si>
  <si>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</si>
  <si>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</si>
  <si>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</si>
  <si>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</si>
  <si>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</si>
  <si>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</si>
  <si>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</si>
  <si>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</si>
  <si>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</si>
  <si>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</si>
  <si>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</si>
  <si>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</si>
  <si>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</si>
  <si>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</si>
  <si>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</si>
  <si>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</si>
  <si>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</si>
  <si>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</si>
  <si>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</si>
  <si>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</si>
  <si>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</si>
  <si>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</si>
  <si>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</si>
  <si>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</si>
  <si>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</si>
  <si>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</si>
  <si>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</si>
  <si>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</si>
  <si>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</si>
  <si>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</si>
  <si>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</si>
  <si>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</si>
  <si>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</si>
  <si>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</si>
  <si>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</si>
  <si>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</si>
  <si>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</si>
  <si>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</si>
  <si>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</si>
  <si>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</si>
  <si>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</si>
  <si>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</si>
  <si>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</si>
  <si>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</si>
  <si>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</si>
  <si>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</si>
  <si>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</si>
  <si>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</si>
  <si>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</si>
  <si>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</si>
  <si>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</si>
  <si>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</si>
  <si>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</si>
  <si>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</si>
  <si>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</si>
  <si>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</si>
  <si>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</si>
  <si>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</si>
  <si>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</si>
  <si>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</si>
  <si>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</si>
  <si>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</si>
  <si>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</si>
  <si>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</si>
  <si>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</si>
  <si>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</si>
  <si>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</si>
  <si>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</si>
  <si>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</si>
  <si>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</si>
  <si>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</si>
  <si>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</si>
  <si>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</si>
  <si>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</si>
  <si>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</si>
  <si>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</si>
  <si>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</si>
  <si>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</si>
  <si>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</si>
  <si>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</si>
  <si>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</si>
  <si>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</si>
  <si>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</si>
  <si>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</si>
  <si>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</si>
  <si>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</si>
  <si>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</si>
  <si>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</si>
  <si>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</si>
  <si>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</si>
  <si>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</si>
  <si>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</si>
  <si>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</si>
  <si>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</si>
  <si>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</si>
  <si>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</si>
  <si>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</si>
  <si>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</si>
  <si>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</si>
  <si>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</si>
  <si>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</si>
  <si>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</si>
  <si>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</si>
  <si>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</si>
  <si>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</si>
  <si>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</si>
  <si>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</si>
  <si>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</si>
  <si>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</si>
  <si>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</si>
  <si>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</si>
  <si>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</si>
  <si>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</si>
  <si>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</si>
  <si>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</si>
  <si>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</si>
  <si>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</si>
  <si>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</si>
  <si>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</si>
  <si>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</si>
  <si>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</si>
  <si>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</si>
  <si>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</si>
  <si>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</si>
  <si>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</si>
  <si>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</si>
  <si>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</si>
  <si>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</si>
  <si>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</si>
  <si>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</si>
  <si>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</si>
  <si>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</si>
  <si>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</si>
  <si>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</si>
  <si>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</si>
  <si>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</si>
  <si>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</si>
  <si>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</si>
  <si>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</si>
  <si>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</si>
  <si>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</si>
  <si>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</si>
  <si>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</si>
  <si>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</si>
  <si>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</si>
  <si>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</si>
  <si>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</si>
  <si>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</si>
  <si>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</si>
  <si>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</si>
  <si>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</si>
  <si>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</si>
  <si>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</si>
  <si>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</si>
  <si>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</si>
  <si>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</si>
  <si>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</si>
  <si>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</si>
  <si>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</si>
  <si>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</si>
  <si>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</si>
  <si>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</si>
  <si>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</si>
  <si>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</si>
  <si>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</si>
  <si>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</si>
  <si>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</si>
  <si>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</si>
  <si>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</si>
  <si>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</si>
  <si>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</si>
  <si>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</si>
  <si>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</si>
  <si>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</si>
  <si>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</si>
  <si>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</si>
  <si>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</si>
  <si>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</si>
  <si>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</si>
  <si>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</si>
  <si>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</si>
  <si>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</si>
  <si>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</si>
  <si>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</si>
  <si>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</si>
  <si>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</si>
  <si>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</si>
  <si>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</si>
  <si>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</si>
  <si>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</si>
  <si>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</si>
  <si>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</si>
  <si>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</si>
  <si>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</si>
  <si>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</si>
  <si>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</si>
  <si>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</si>
  <si>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</si>
  <si>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</si>
  <si>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</si>
  <si>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</si>
  <si>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</si>
  <si>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</si>
  <si>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</si>
  <si>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</si>
  <si>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</si>
  <si>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</si>
  <si>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</si>
  <si>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</si>
  <si>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</si>
  <si>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</si>
  <si>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</si>
  <si>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</si>
  <si>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</si>
  <si>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</si>
  <si>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</si>
  <si>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</si>
  <si>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</si>
  <si>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</si>
  <si>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</si>
  <si>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</si>
  <si>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</si>
  <si>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</si>
  <si>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</si>
  <si>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</si>
  <si>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</si>
  <si>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</si>
  <si>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</si>
  <si>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</si>
  <si>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</si>
  <si>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</si>
  <si>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</si>
  <si>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</si>
  <si>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</si>
  <si>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</si>
  <si>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</si>
  <si>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</si>
  <si>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</si>
  <si>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</si>
  <si>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</si>
  <si>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</si>
  <si>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</si>
  <si>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</si>
  <si>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</si>
  <si>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</si>
  <si>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</si>
  <si>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</si>
  <si>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</si>
  <si>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</si>
  <si>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</si>
  <si>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</si>
  <si>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</si>
  <si>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</si>
  <si>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</si>
  <si>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</si>
  <si>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</si>
  <si>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</si>
  <si>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</si>
  <si>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</si>
  <si>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</si>
  <si>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</si>
  <si>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</si>
  <si>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</si>
  <si>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</si>
  <si>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</si>
  <si>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</si>
  <si>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</si>
  <si>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</si>
  <si>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</si>
  <si>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</si>
  <si>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</si>
  <si>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</si>
  <si>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</si>
  <si>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</si>
  <si>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</si>
  <si>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</si>
  <si>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</si>
  <si>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</si>
  <si>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</si>
  <si>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</si>
  <si>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</si>
  <si>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</si>
  <si>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</si>
  <si>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</si>
  <si>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</si>
  <si>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</si>
  <si>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</si>
  <si>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</si>
  <si>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</si>
  <si>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</si>
  <si>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</si>
  <si>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</si>
  <si>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</si>
  <si>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</si>
  <si>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</si>
  <si>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</si>
  <si>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</si>
  <si>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</si>
  <si>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</si>
  <si>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</si>
  <si>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</si>
  <si>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</si>
  <si>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</si>
  <si>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</si>
  <si>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</si>
  <si>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</si>
  <si>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</si>
  <si>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</si>
  <si>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</si>
  <si>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</si>
  <si>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</si>
  <si>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</si>
  <si>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</si>
  <si>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</si>
  <si>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</si>
  <si>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</si>
  <si>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</si>
  <si>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</si>
  <si>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</si>
  <si>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</si>
  <si>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</si>
  <si>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</si>
  <si>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</si>
  <si>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</si>
  <si>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</si>
  <si>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</si>
  <si>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</si>
  <si>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</si>
  <si>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</si>
  <si>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</si>
  <si>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</si>
  <si>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</si>
  <si>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</si>
  <si>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</si>
  <si>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</si>
  <si>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</si>
  <si>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</si>
  <si>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</si>
  <si>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</si>
  <si>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</si>
  <si>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</si>
  <si>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</si>
  <si>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</si>
  <si>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</si>
  <si>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</si>
  <si>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</si>
  <si>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</si>
  <si>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</si>
  <si>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</si>
  <si>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</si>
  <si>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</si>
  <si>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</si>
  <si>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</si>
  <si>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</si>
  <si>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</si>
  <si>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</si>
  <si>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</si>
  <si>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</si>
  <si>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</si>
  <si>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</si>
  <si>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</si>
  <si>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</si>
  <si>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</si>
  <si>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</si>
  <si>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</si>
  <si>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</si>
  <si>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</si>
  <si>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</si>
  <si>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</si>
  <si>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</si>
  <si>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</si>
  <si>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</si>
  <si>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</si>
  <si>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</si>
  <si>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</si>
  <si>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</si>
  <si>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</si>
  <si>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</si>
  <si>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</si>
  <si>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</si>
  <si>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</si>
  <si>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</si>
  <si>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</si>
  <si>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</si>
  <si>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</si>
  <si>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</si>
  <si>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</si>
  <si>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</si>
  <si>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</si>
  <si>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</si>
  <si>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</si>
  <si>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</si>
  <si>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</si>
  <si>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</si>
  <si>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</si>
  <si>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</si>
  <si>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</si>
  <si>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</si>
  <si>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</si>
  <si>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</si>
  <si>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</si>
  <si>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</si>
  <si>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</si>
  <si>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</si>
  <si>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</si>
  <si>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</si>
  <si>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</si>
  <si>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</si>
  <si>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</si>
  <si>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</si>
  <si>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</si>
  <si>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</si>
  <si>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</si>
  <si>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</si>
  <si>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</si>
  <si>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</si>
  <si>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</si>
  <si>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</si>
  <si>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</si>
  <si>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</si>
  <si>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</si>
  <si>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</si>
  <si>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</si>
  <si>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</si>
  <si>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</si>
  <si>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</si>
  <si>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</si>
  <si>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</si>
  <si>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</si>
  <si>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</si>
  <si>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</si>
  <si>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</si>
  <si>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</si>
  <si>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</si>
  <si>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</si>
  <si>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</si>
  <si>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</si>
  <si>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</si>
  <si>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</si>
  <si>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</si>
  <si>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</si>
  <si>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</si>
  <si>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</si>
  <si>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</si>
  <si>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</si>
  <si>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</si>
  <si>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</si>
  <si>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</si>
  <si>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</si>
  <si>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</si>
  <si>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</si>
  <si>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</si>
  <si>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</si>
  <si>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</si>
  <si>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</si>
  <si>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</si>
  <si>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</si>
  <si>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</si>
  <si>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</si>
  <si>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</si>
  <si>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</si>
  <si>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</si>
  <si>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</si>
  <si>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</si>
  <si>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</si>
  <si>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</si>
  <si>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</si>
  <si>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</si>
  <si>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</si>
  <si>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</si>
  <si>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</si>
  <si>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</si>
  <si>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</si>
  <si>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</si>
  <si>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</si>
  <si>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</si>
  <si>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</si>
  <si>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</si>
  <si>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</si>
  <si>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</si>
  <si>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</si>
  <si>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</si>
  <si>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</si>
  <si>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</si>
  <si>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</si>
  <si>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</si>
  <si>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</si>
  <si>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</si>
  <si>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</si>
  <si>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</si>
  <si>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</si>
  <si>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</si>
  <si>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</si>
  <si>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</si>
  <si>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</si>
  <si>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</si>
  <si>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</si>
  <si>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</si>
  <si>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</si>
  <si>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</si>
  <si>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</si>
  <si>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</si>
  <si>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</si>
  <si>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</si>
  <si>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</si>
  <si>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</si>
  <si>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</si>
  <si>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</si>
  <si>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</si>
  <si>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</si>
  <si>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</si>
  <si>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</si>
  <si>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</si>
  <si>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</si>
  <si>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</si>
  <si>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</si>
  <si>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</si>
  <si>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</si>
  <si>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</si>
  <si>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</si>
  <si>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</si>
  <si>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</si>
  <si>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</si>
  <si>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</si>
  <si>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</si>
  <si>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</si>
  <si>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</si>
  <si>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</si>
  <si>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</si>
  <si>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</si>
  <si>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</si>
  <si>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</si>
  <si>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</si>
  <si>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</si>
  <si>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</si>
  <si>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</si>
  <si>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</si>
  <si>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</si>
  <si>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</si>
  <si>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</si>
  <si>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</si>
  <si>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</si>
  <si>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</si>
  <si>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</si>
  <si>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</si>
  <si>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</si>
  <si>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</si>
  <si>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</si>
  <si>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</si>
  <si>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</si>
  <si>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</si>
  <si>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</si>
  <si>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</si>
  <si>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</si>
  <si>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</si>
  <si>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</si>
  <si>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</si>
  <si>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</si>
  <si>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</si>
  <si>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</si>
  <si>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</si>
  <si>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</si>
  <si>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</si>
  <si>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</si>
  <si>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</si>
  <si>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</si>
  <si>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</si>
  <si>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</si>
  <si>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</si>
  <si>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</si>
  <si>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</si>
  <si>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</si>
  <si>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</si>
  <si>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</si>
  <si>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</si>
  <si>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</si>
  <si>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</si>
  <si>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</si>
  <si>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</si>
  <si>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</si>
  <si>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</si>
  <si>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</si>
  <si>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</si>
  <si>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</si>
  <si>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</si>
  <si>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</si>
  <si>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</si>
  <si>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</si>
  <si>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</si>
  <si>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</si>
  <si>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</si>
  <si>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</si>
  <si>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</si>
  <si>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</si>
  <si>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</si>
  <si>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</si>
  <si>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</si>
  <si>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</si>
  <si>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</si>
  <si>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</si>
  <si>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</si>
  <si>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</si>
  <si>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</si>
  <si>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</si>
  <si>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</si>
  <si>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</si>
  <si>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</si>
  <si>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</si>
  <si>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</si>
  <si>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</si>
  <si>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</si>
  <si>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</si>
  <si>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</si>
  <si>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</si>
  <si>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</si>
  <si>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</si>
  <si>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</si>
  <si>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</si>
  <si>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</si>
  <si>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</si>
  <si>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</si>
  <si>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</si>
  <si>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</si>
  <si>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</si>
  <si>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</si>
  <si>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</si>
  <si>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</si>
  <si>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</si>
  <si>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</si>
  <si>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</si>
  <si>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</si>
  <si>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</si>
  <si>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</si>
  <si>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</si>
  <si>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</si>
  <si>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</si>
  <si>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</si>
  <si>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</si>
  <si>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</si>
  <si>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</si>
  <si>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</si>
  <si>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</si>
  <si>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</si>
  <si>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</si>
  <si>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</si>
  <si>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</si>
  <si>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</si>
  <si>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</si>
  <si>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</si>
  <si>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</si>
  <si>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</si>
  <si>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</si>
  <si>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</si>
  <si>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</si>
  <si>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</si>
  <si>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</si>
  <si>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</si>
  <si>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</si>
  <si>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</si>
  <si>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</si>
  <si>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</si>
  <si>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</si>
  <si>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</si>
  <si>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</si>
  <si>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</si>
  <si>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</si>
  <si>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</si>
  <si>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</si>
  <si>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</si>
  <si>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</si>
  <si>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</si>
  <si>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</si>
  <si>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</si>
  <si>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</si>
  <si>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</si>
  <si>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</si>
  <si>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</si>
  <si>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</si>
  <si>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</si>
  <si>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</si>
  <si>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</si>
  <si>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</si>
  <si>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</si>
  <si>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</si>
  <si>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</si>
  <si>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</si>
  <si>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</si>
  <si>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</si>
  <si>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</si>
  <si>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</si>
  <si>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</si>
  <si>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</si>
  <si>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</si>
  <si>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</si>
  <si>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</si>
  <si>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</si>
  <si>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</si>
  <si>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</si>
  <si>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</si>
  <si>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</si>
  <si>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</si>
  <si>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</si>
  <si>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</si>
  <si>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</si>
  <si>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</si>
  <si>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</si>
  <si>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</si>
  <si>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</si>
  <si>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</si>
  <si>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</si>
  <si>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</si>
  <si>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</si>
  <si>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</si>
  <si>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</si>
  <si>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</si>
  <si>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</si>
  <si>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</si>
  <si>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</si>
  <si>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</si>
  <si>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</si>
  <si>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</si>
  <si>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</si>
  <si>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</si>
  <si>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</si>
  <si>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</si>
  <si>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</si>
  <si>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</si>
  <si>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</si>
  <si>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</si>
  <si>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</si>
  <si>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</si>
  <si>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</si>
  <si>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</si>
  <si>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</si>
  <si>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</si>
  <si>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</si>
  <si>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</si>
  <si>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</si>
  <si>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</si>
  <si>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</si>
  <si>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</si>
  <si>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</si>
  <si>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</si>
  <si>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</si>
  <si>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</si>
  <si>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</si>
  <si>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</si>
  <si>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</si>
  <si>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</si>
  <si>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</si>
  <si>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</si>
  <si>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</si>
  <si>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</si>
  <si>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</si>
  <si>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</si>
  <si>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</si>
  <si>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</si>
  <si>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</si>
  <si>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</si>
  <si>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</si>
  <si>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</si>
  <si>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</si>
  <si>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</si>
  <si>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</si>
  <si>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</si>
  <si>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</si>
  <si>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</si>
  <si>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</si>
  <si>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</si>
  <si>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</si>
  <si>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</si>
  <si>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</si>
  <si>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</si>
  <si>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</si>
  <si>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</si>
  <si>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</si>
  <si>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</si>
  <si>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</si>
  <si>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</si>
  <si>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</si>
  <si>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</si>
  <si>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</si>
  <si>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</si>
  <si>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</si>
  <si>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</si>
  <si>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</si>
  <si>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</si>
  <si>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</si>
  <si>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</si>
  <si>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</si>
  <si>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</si>
  <si>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</si>
  <si>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</si>
  <si>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</si>
  <si>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</si>
  <si>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</si>
  <si>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</si>
  <si>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</si>
  <si>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</si>
  <si>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</si>
  <si>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</si>
  <si>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</si>
  <si>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</si>
  <si>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</si>
  <si>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</si>
  <si>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</si>
  <si>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</si>
  <si>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</si>
  <si>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</si>
  <si>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</si>
  <si>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</si>
  <si>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</si>
  <si>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</si>
  <si>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</si>
  <si>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</si>
  <si>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</si>
  <si>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</si>
  <si>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</si>
  <si>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</si>
  <si>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</si>
  <si>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</si>
  <si>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</si>
  <si>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</si>
  <si>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</si>
  <si>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</si>
  <si>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</si>
  <si>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</si>
  <si>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</si>
  <si>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</si>
  <si>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</si>
  <si>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</si>
  <si>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</si>
  <si>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</si>
  <si>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</si>
  <si>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</si>
  <si>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</si>
  <si>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</si>
  <si>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</si>
  <si>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</si>
  <si>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</si>
  <si>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</si>
  <si>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</si>
  <si>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</si>
  <si>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</si>
  <si>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</si>
  <si>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</si>
  <si>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</si>
  <si>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</si>
  <si>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</si>
  <si>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</si>
  <si>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</si>
  <si>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</si>
  <si>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</si>
  <si>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</si>
  <si>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</si>
  <si>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</si>
  <si>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</si>
  <si>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</si>
  <si>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</si>
  <si>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</si>
  <si>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</si>
  <si>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</si>
  <si>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</si>
  <si>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</si>
  <si>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</si>
  <si>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</si>
  <si>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</si>
  <si>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</si>
  <si>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</si>
  <si>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</si>
  <si>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</si>
  <si>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</si>
  <si>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</si>
  <si>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</si>
  <si>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</si>
  <si>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</si>
  <si>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</si>
  <si>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</si>
  <si>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</si>
  <si>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</si>
  <si>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</si>
  <si>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</si>
  <si>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</si>
  <si>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</si>
  <si>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</si>
  <si>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</si>
  <si>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</si>
  <si>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</si>
  <si>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</si>
  <si>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</si>
  <si>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</si>
  <si>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</si>
  <si>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</si>
  <si>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</si>
  <si>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</si>
  <si>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</si>
  <si>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</si>
  <si>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</si>
  <si>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</si>
  <si>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</si>
  <si>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</si>
  <si>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</si>
  <si>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</si>
  <si>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</si>
  <si>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</si>
  <si>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</si>
  <si>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</si>
  <si>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</si>
  <si>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</si>
  <si>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</si>
  <si>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</si>
  <si>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</si>
  <si>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</si>
  <si>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</si>
  <si>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</si>
  <si>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</si>
  <si>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</si>
  <si>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</si>
  <si>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</si>
  <si>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</si>
  <si>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</si>
  <si>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</si>
  <si>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</si>
  <si>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</si>
  <si>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</si>
  <si>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</si>
  <si>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</si>
  <si>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</si>
  <si>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</si>
  <si>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</si>
  <si>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</si>
  <si>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</si>
  <si>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</si>
  <si>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</si>
  <si>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</si>
  <si>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</si>
  <si>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</si>
  <si>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</si>
  <si>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</si>
  <si>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</si>
  <si>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</si>
  <si>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</si>
  <si>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</si>
  <si>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</si>
  <si>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</si>
  <si>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</si>
  <si>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</si>
  <si>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</si>
  <si>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</si>
  <si>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</si>
  <si>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</si>
  <si>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</si>
  <si>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</si>
  <si>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</si>
  <si>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</si>
  <si>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</si>
  <si>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</si>
  <si>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</si>
  <si>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</si>
  <si>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</si>
  <si>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</si>
  <si>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</si>
  <si>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</si>
  <si>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</si>
  <si>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</si>
  <si>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</si>
  <si>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</si>
  <si>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</si>
  <si>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</si>
  <si>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</si>
  <si>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</si>
  <si>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</si>
  <si>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</si>
  <si>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</si>
  <si>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</si>
  <si>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</si>
  <si>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</si>
  <si>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</si>
  <si>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</si>
  <si>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</si>
  <si>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</si>
  <si>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</si>
  <si>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</si>
  <si>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</si>
  <si>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</si>
  <si>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</si>
  <si>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</si>
  <si>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</si>
  <si>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</si>
  <si>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</si>
  <si>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</si>
  <si>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</si>
  <si>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</si>
  <si>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</si>
  <si>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</si>
  <si>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</si>
  <si>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</si>
  <si>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</si>
  <si>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</si>
  <si>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</si>
  <si>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</si>
  <si>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</si>
  <si>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</si>
  <si>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</si>
  <si>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</si>
  <si>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</si>
  <si>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</si>
  <si>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</si>
  <si>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</si>
  <si>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</si>
  <si>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</si>
  <si>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</si>
  <si>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</si>
  <si>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</si>
  <si>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</si>
  <si>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</si>
  <si>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</si>
  <si>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</si>
  <si>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</si>
  <si>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</si>
  <si>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</si>
  <si>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</si>
  <si>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</si>
  <si>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</si>
  <si>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</si>
  <si>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</si>
  <si>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</si>
  <si>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</si>
  <si>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</si>
  <si>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</si>
  <si>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</si>
  <si>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</si>
  <si>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</si>
  <si>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</si>
  <si>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</si>
  <si>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</si>
  <si>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</si>
  <si>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</si>
  <si>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</si>
  <si>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</si>
  <si>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</si>
  <si>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</si>
  <si>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</si>
  <si>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</si>
  <si>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</si>
  <si>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</si>
  <si>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</si>
  <si>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</si>
  <si>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</si>
  <si>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</si>
  <si>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</si>
  <si>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</si>
  <si>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</si>
  <si>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</si>
  <si>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</si>
  <si>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</si>
  <si>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</si>
  <si>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</si>
  <si>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</si>
  <si>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</si>
  <si>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</si>
  <si>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</si>
  <si>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</si>
  <si>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</si>
  <si>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</si>
  <si>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</si>
  <si>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</si>
  <si>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</si>
  <si>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</si>
  <si>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</si>
  <si>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</si>
  <si>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</si>
  <si>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</si>
  <si>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</si>
  <si>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</si>
  <si>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</si>
  <si>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</si>
  <si>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</si>
  <si>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</si>
  <si>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</si>
  <si>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</si>
  <si>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</si>
  <si>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</si>
  <si>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</si>
  <si>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</si>
  <si>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</si>
  <si>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</si>
  <si>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</si>
  <si>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</si>
  <si>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</si>
  <si>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</si>
  <si>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</si>
  <si>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</si>
  <si>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</si>
  <si>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</si>
  <si>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</si>
  <si>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</si>
  <si>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</si>
  <si>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</si>
  <si>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</si>
  <si>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</si>
  <si>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</si>
  <si>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</si>
  <si>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</si>
  <si>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</si>
  <si>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</si>
  <si>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</si>
  <si>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</si>
  <si>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</si>
  <si>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</si>
  <si>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</si>
  <si>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</si>
  <si>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</si>
  <si>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</si>
  <si>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</si>
  <si>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</si>
  <si>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</si>
  <si>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</si>
  <si>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</si>
  <si>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</si>
  <si>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</si>
  <si>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</si>
  <si>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</si>
  <si>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</si>
  <si>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</si>
  <si>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</si>
  <si>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</si>
  <si>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</si>
  <si>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</si>
  <si>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</si>
  <si>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</si>
  <si>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</si>
  <si>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</si>
  <si>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</si>
  <si>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</si>
  <si>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</si>
  <si>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</si>
  <si>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</si>
  <si>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</si>
  <si>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</si>
  <si>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</si>
  <si>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</si>
  <si>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</si>
  <si>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</si>
  <si>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</si>
  <si>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</si>
  <si>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</si>
  <si>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</si>
  <si>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</si>
  <si>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</si>
  <si>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</si>
  <si>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</si>
  <si>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</si>
  <si>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</si>
  <si>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</si>
  <si>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</si>
  <si>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</si>
  <si>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</si>
  <si>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</si>
  <si>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</si>
  <si>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</si>
  <si>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</si>
  <si>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</si>
  <si>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</si>
  <si>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</si>
  <si>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</si>
  <si>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</si>
  <si>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</si>
  <si>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</si>
  <si>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</si>
  <si>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</si>
  <si>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</si>
  <si>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</si>
  <si>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</si>
  <si>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</si>
  <si>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</si>
  <si>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</si>
  <si>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</si>
  <si>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</si>
  <si>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</si>
  <si>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</si>
  <si>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</si>
  <si>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</si>
  <si>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</si>
  <si>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</si>
  <si>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</si>
  <si>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</si>
  <si>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</si>
  <si>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</si>
  <si>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</si>
  <si>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</si>
  <si>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</si>
  <si>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</si>
  <si>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</si>
  <si>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</si>
  <si>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</si>
  <si>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</si>
  <si>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</si>
  <si>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</si>
  <si>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</si>
  <si>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</si>
  <si>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</si>
  <si>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</si>
  <si>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</si>
  <si>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</si>
  <si>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</si>
  <si>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</si>
  <si>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</si>
  <si>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</si>
  <si>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</si>
  <si>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</si>
  <si>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</si>
  <si>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</si>
  <si>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</si>
  <si>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</si>
  <si>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</si>
  <si>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</si>
  <si>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</si>
  <si>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</si>
  <si>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</si>
  <si>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</si>
  <si>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</si>
  <si>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</si>
  <si>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</si>
  <si>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</si>
  <si>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</si>
  <si>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</si>
  <si>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</si>
  <si>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</si>
  <si>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</si>
  <si>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</si>
  <si>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</si>
  <si>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</si>
  <si>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</si>
  <si>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</si>
  <si>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</si>
  <si>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</si>
  <si>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</si>
  <si>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</si>
  <si>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</si>
  <si>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</si>
  <si>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</si>
  <si>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</si>
  <si>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</si>
  <si>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</si>
  <si>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</si>
  <si>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</si>
  <si>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</si>
  <si>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</si>
  <si>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</si>
  <si>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</si>
  <si>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</si>
  <si>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</si>
  <si>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</si>
  <si>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</si>
  <si>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</si>
  <si>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</si>
  <si>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</si>
  <si>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</si>
  <si>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</si>
  <si>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</si>
  <si>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</si>
  <si>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</si>
  <si>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</si>
  <si>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</si>
  <si>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</si>
  <si>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</si>
  <si>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</si>
  <si>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</si>
  <si>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</si>
  <si>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</si>
  <si>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</si>
  <si>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</si>
  <si>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</si>
  <si>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</si>
  <si>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</si>
  <si>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</si>
  <si>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</si>
  <si>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</si>
  <si>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</si>
  <si>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</si>
  <si>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</si>
  <si>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</si>
  <si>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</si>
  <si>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</si>
  <si>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</si>
  <si>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</si>
  <si>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</si>
  <si>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</si>
  <si>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</si>
  <si>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</si>
  <si>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</si>
  <si>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</si>
  <si>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</si>
  <si>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</si>
  <si>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</si>
  <si>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</si>
  <si>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</si>
  <si>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</si>
  <si>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</si>
  <si>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</si>
  <si>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</si>
  <si>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</si>
  <si>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</si>
  <si>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</si>
  <si>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</si>
  <si>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</si>
  <si>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</si>
  <si>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</si>
  <si>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</si>
  <si>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</si>
  <si>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</si>
  <si>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</si>
  <si>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</si>
  <si>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</si>
  <si>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</si>
  <si>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</si>
  <si>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</si>
  <si>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</si>
  <si>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</si>
  <si>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</si>
  <si>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</si>
  <si>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</si>
  <si>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</si>
  <si>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</si>
  <si>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</si>
  <si>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</si>
  <si>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</si>
  <si>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</si>
  <si>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</si>
  <si>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</si>
  <si>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</si>
  <si>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</si>
  <si>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</si>
  <si>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</si>
  <si>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</si>
  <si>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</si>
  <si>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</si>
  <si>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</si>
  <si>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</si>
  <si>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</si>
  <si>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</si>
  <si>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</si>
  <si>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</si>
  <si>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</si>
  <si>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</si>
  <si>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</si>
  <si>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</si>
  <si>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</si>
  <si>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</si>
  <si>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</si>
  <si>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</si>
  <si>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</si>
  <si>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</si>
  <si>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</si>
  <si>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</si>
  <si>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</si>
  <si>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</si>
  <si>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</si>
  <si>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</si>
  <si>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</si>
  <si>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</si>
  <si>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</si>
  <si>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</si>
  <si>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</si>
  <si>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</si>
  <si>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</si>
  <si>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</si>
  <si>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</si>
  <si>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</si>
  <si>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</si>
  <si>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</si>
  <si>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</si>
  <si>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</si>
  <si>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</si>
  <si>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</si>
  <si>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</si>
  <si>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</si>
  <si>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</si>
  <si>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</si>
  <si>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</si>
  <si>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</si>
  <si>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</si>
  <si>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</si>
  <si>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</si>
  <si>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</si>
  <si>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</si>
  <si>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</si>
  <si>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</si>
  <si>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</si>
  <si>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</si>
  <si>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</si>
  <si>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</si>
  <si>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</si>
  <si>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</si>
  <si>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</si>
  <si>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</si>
  <si>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</si>
  <si>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</si>
  <si>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</si>
  <si>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</si>
  <si>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</si>
  <si>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</si>
  <si>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</si>
  <si>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</si>
  <si>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</si>
  <si>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</si>
  <si>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</si>
  <si>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</si>
  <si>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</si>
  <si>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</si>
  <si>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</si>
  <si>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</si>
  <si>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</si>
  <si>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</si>
  <si>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</si>
  <si>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</si>
  <si>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</si>
  <si>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</si>
  <si>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</si>
  <si>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</si>
  <si>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</si>
  <si>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</si>
  <si>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</si>
  <si>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</si>
  <si>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</si>
  <si>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</si>
  <si>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</si>
  <si>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</si>
  <si>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</si>
  <si>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</si>
  <si>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</si>
  <si>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</si>
  <si>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</si>
  <si>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</si>
  <si>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</si>
  <si>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</si>
  <si>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</si>
  <si>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</si>
  <si>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</si>
  <si>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</si>
  <si>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</si>
  <si>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</si>
  <si>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</si>
  <si>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</si>
  <si>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</si>
  <si>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</si>
  <si>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</si>
  <si>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</si>
  <si>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</si>
  <si>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</si>
  <si>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</si>
  <si>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</si>
  <si>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</si>
  <si>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</si>
  <si>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</si>
  <si>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</si>
  <si>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</si>
  <si>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</si>
  <si>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</si>
  <si>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</si>
  <si>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</si>
  <si>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</si>
  <si>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</si>
  <si>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</si>
  <si>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</si>
  <si>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</si>
  <si>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</si>
  <si>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</si>
  <si>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</si>
  <si>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</si>
  <si>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</si>
  <si>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</si>
  <si>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</si>
  <si>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</si>
  <si>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</si>
  <si>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</si>
  <si>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</si>
  <si>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</si>
  <si>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</si>
  <si>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</si>
  <si>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</si>
  <si>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</si>
  <si>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</si>
  <si>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</si>
  <si>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</si>
  <si>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</si>
  <si>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</si>
  <si>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</si>
  <si>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</si>
  <si>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</si>
  <si>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</si>
  <si>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</si>
  <si>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</si>
  <si>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</si>
  <si>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</si>
  <si>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</si>
  <si>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</si>
  <si>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</si>
  <si>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</si>
  <si>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</si>
  <si>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</si>
  <si>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</si>
  <si>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</si>
  <si>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</si>
  <si>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</si>
  <si>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</si>
  <si>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</si>
  <si>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</si>
  <si>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</si>
  <si>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</si>
  <si>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</si>
  <si>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</si>
  <si>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</si>
  <si>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</si>
  <si>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</si>
  <si>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</si>
  <si>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</si>
  <si>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</si>
  <si>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</si>
  <si>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</si>
  <si>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</si>
  <si>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</si>
  <si>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</si>
  <si>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</si>
  <si>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</si>
  <si>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</si>
  <si>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</si>
  <si>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</si>
  <si>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</si>
  <si>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</si>
  <si>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</si>
  <si>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</si>
  <si>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</si>
  <si>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</si>
  <si>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</si>
  <si>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</si>
  <si>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</si>
  <si>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</si>
  <si>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</si>
  <si>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</si>
  <si>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</si>
  <si>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</si>
  <si>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</si>
  <si>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</si>
  <si>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</si>
  <si>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</si>
  <si>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</si>
  <si>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</si>
  <si>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</si>
  <si>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</si>
  <si>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</si>
  <si>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</si>
  <si>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</si>
  <si>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</si>
  <si>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</si>
  <si>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</si>
  <si>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</si>
  <si>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</si>
  <si>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</si>
  <si>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</si>
  <si>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</si>
  <si>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</si>
  <si>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</si>
  <si>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</si>
  <si>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</si>
  <si>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</si>
  <si>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</si>
  <si>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</si>
  <si>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</si>
  <si>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</si>
  <si>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</si>
  <si>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</si>
  <si>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</si>
  <si>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</si>
  <si>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</si>
  <si>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</si>
  <si>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</si>
  <si>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</si>
  <si>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</si>
  <si>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</si>
  <si>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</si>
  <si>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</si>
  <si>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</si>
  <si>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</si>
  <si>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</si>
  <si>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</si>
  <si>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</si>
  <si>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</si>
  <si>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</si>
  <si>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</si>
  <si>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</si>
  <si>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</si>
  <si>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</si>
  <si>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</si>
  <si>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</si>
  <si>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</si>
  <si>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</si>
  <si>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</si>
  <si>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</si>
  <si>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</si>
  <si>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</si>
  <si>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</si>
  <si>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</si>
  <si>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</si>
  <si>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</si>
  <si>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</si>
  <si>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</si>
  <si>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</si>
  <si>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</si>
  <si>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</si>
  <si>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</si>
  <si>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</si>
  <si>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</si>
  <si>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</si>
  <si>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</si>
  <si>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</si>
  <si>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</si>
  <si>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</si>
  <si>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</si>
  <si>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</si>
  <si>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</si>
  <si>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</si>
  <si>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</si>
  <si>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</si>
  <si>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</si>
  <si>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</si>
  <si>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</si>
  <si>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</si>
  <si>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</si>
  <si>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</si>
  <si>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</si>
  <si>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</si>
  <si>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</si>
  <si>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</si>
  <si>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</si>
  <si>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</si>
  <si>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</si>
  <si>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</si>
  <si>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</si>
  <si>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</si>
  <si>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</si>
  <si>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</si>
  <si>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</si>
  <si>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</si>
  <si>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</si>
  <si>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</si>
  <si>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</si>
  <si>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</si>
  <si>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</si>
  <si>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</si>
  <si>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</si>
  <si>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</si>
  <si>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</si>
  <si>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</si>
  <si>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</si>
  <si>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</si>
  <si>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</si>
  <si>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</si>
  <si>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</si>
  <si>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</si>
  <si>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</si>
  <si>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</si>
  <si>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</si>
  <si>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</si>
  <si>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</si>
  <si>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</si>
  <si>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</si>
  <si>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</si>
  <si>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</si>
  <si>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</si>
  <si>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</si>
  <si>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</si>
  <si>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</si>
  <si>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</si>
  <si>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</si>
  <si>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</si>
  <si>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</si>
  <si>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</si>
  <si>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</si>
  <si>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</si>
  <si>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</si>
  <si>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</si>
  <si>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</si>
  <si>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</si>
  <si>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</si>
  <si>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</si>
  <si>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</si>
  <si>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</si>
  <si>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</si>
  <si>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</si>
  <si>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</si>
  <si>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</si>
  <si>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</si>
  <si>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</si>
  <si>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</si>
  <si>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</si>
  <si>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</si>
  <si>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</si>
  <si>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</si>
  <si>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</si>
  <si>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</si>
  <si>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</si>
  <si>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</si>
  <si>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</si>
  <si>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</si>
  <si>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</si>
  <si>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</si>
  <si>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</si>
  <si>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</si>
  <si>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</si>
  <si>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</si>
  <si>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</si>
  <si>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</si>
  <si>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</si>
  <si>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</si>
  <si>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</si>
  <si>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</si>
  <si>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</si>
  <si>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</si>
  <si>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</si>
  <si>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</si>
  <si>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</si>
  <si>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</si>
  <si>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</si>
  <si>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</si>
  <si>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</si>
  <si>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</si>
  <si>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</si>
  <si>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</si>
  <si>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</si>
  <si>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</si>
  <si>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</si>
  <si>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</si>
  <si>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</si>
  <si>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</si>
  <si>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</si>
  <si>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</si>
  <si>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</si>
  <si>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</si>
  <si>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</si>
  <si>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</si>
  <si>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</si>
  <si>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</si>
  <si>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</si>
  <si>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</si>
  <si>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</si>
  <si>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</si>
  <si>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</si>
  <si>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</si>
  <si>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</si>
  <si>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</si>
  <si>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</si>
  <si>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</si>
  <si>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</si>
  <si>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</si>
  <si>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</si>
  <si>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</si>
  <si>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</si>
  <si>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</si>
  <si>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</si>
  <si>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</si>
  <si>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</si>
  <si>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</si>
  <si>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</si>
  <si>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</si>
  <si>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</si>
  <si>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</si>
  <si>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</si>
  <si>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</si>
  <si>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</si>
  <si>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</si>
  <si>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</si>
  <si>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</si>
  <si>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</si>
  <si>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</si>
  <si>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</si>
  <si>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</si>
  <si>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</si>
  <si>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</si>
  <si>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</si>
  <si>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</si>
  <si>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</si>
  <si>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</si>
  <si>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</si>
  <si>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</si>
  <si>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</si>
  <si>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</si>
  <si>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</si>
  <si>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</si>
  <si>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</si>
  <si>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</si>
  <si>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</si>
  <si>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</si>
  <si>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</si>
  <si>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</si>
  <si>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</si>
  <si>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</si>
  <si>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</si>
  <si>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</si>
  <si>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</si>
  <si>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</si>
  <si>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</si>
  <si>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</si>
  <si>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</si>
  <si>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</si>
  <si>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</si>
  <si>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</si>
  <si>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</si>
  <si>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</si>
  <si>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</si>
  <si>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</si>
  <si>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</si>
  <si>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</si>
  <si>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</si>
  <si>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</si>
  <si>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</si>
  <si>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</si>
  <si>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</si>
  <si>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</si>
  <si>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</si>
  <si>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</si>
  <si>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</si>
  <si>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</si>
  <si>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</si>
  <si>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</si>
  <si>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</si>
  <si>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</si>
  <si>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</si>
  <si>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</si>
  <si>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</si>
  <si>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</si>
  <si>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</si>
  <si>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</si>
  <si>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</si>
  <si>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</si>
  <si>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</si>
  <si>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</si>
  <si>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</si>
  <si>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</si>
  <si>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</si>
  <si>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</si>
  <si>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</si>
  <si>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</si>
  <si>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</si>
  <si>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</si>
  <si>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</si>
  <si>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</si>
  <si>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</si>
  <si>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</si>
  <si>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</si>
  <si>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</si>
  <si>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</si>
  <si>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</si>
  <si>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</si>
  <si>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</si>
  <si>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</si>
  <si>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</si>
  <si>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</si>
  <si>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</si>
  <si>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</si>
  <si>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</si>
  <si>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</si>
  <si>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</si>
  <si>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</si>
  <si>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</si>
  <si>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</si>
  <si>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</si>
  <si>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</si>
  <si>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</si>
  <si>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</si>
  <si>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</si>
  <si>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</si>
  <si>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</si>
  <si>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</si>
  <si>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</si>
  <si>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</si>
  <si>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</si>
  <si>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</si>
  <si>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</si>
  <si>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</si>
  <si>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</si>
  <si>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</si>
  <si>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</si>
  <si>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</si>
  <si>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</si>
  <si>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</si>
  <si>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</si>
  <si>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</si>
  <si>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</si>
  <si>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</si>
  <si>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</si>
  <si>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</si>
  <si>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</si>
  <si>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</si>
  <si>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</si>
  <si>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</si>
  <si>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</si>
  <si>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</si>
  <si>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</si>
  <si>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</si>
  <si>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</si>
  <si>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</si>
  <si>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</si>
  <si>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</si>
  <si>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</si>
  <si>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</si>
  <si>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</si>
  <si>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</si>
  <si>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</si>
  <si>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</si>
  <si>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</si>
  <si>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</si>
  <si>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</si>
  <si>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</si>
  <si>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</si>
  <si>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</si>
  <si>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</si>
  <si>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</si>
  <si>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</si>
  <si>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</si>
  <si>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</si>
  <si>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</si>
  <si>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</si>
  <si>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</si>
  <si>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</si>
  <si>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</si>
  <si>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</si>
  <si>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</si>
  <si>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</si>
  <si>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</si>
  <si>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</si>
  <si>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</si>
  <si>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</si>
  <si>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</si>
  <si>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</si>
  <si>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</si>
  <si>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</si>
  <si>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</si>
  <si>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</si>
  <si>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</si>
  <si>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</si>
  <si>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</si>
  <si>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</si>
  <si>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</si>
  <si>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</si>
  <si>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</si>
  <si>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</si>
  <si>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</si>
  <si>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</si>
  <si>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</si>
  <si>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</si>
  <si>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</si>
  <si>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</si>
  <si>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</si>
  <si>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</si>
  <si>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</si>
  <si>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</si>
  <si>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</si>
  <si>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</si>
  <si>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</si>
  <si>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</si>
  <si>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</si>
  <si>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</si>
  <si>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</si>
  <si>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</si>
  <si>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</si>
  <si>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</si>
  <si>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</si>
  <si>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</si>
  <si>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</si>
  <si>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</si>
  <si>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</si>
  <si>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</si>
  <si>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</si>
  <si>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</si>
  <si>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</si>
  <si>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</si>
  <si>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</si>
  <si>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</si>
  <si>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</si>
  <si>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</si>
  <si>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</si>
  <si>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</si>
  <si>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</si>
  <si>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</si>
  <si>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</si>
  <si>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</si>
  <si>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</si>
  <si>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</si>
  <si>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</si>
  <si>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</si>
  <si>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</si>
  <si>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</si>
  <si>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</si>
  <si>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</si>
  <si>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</si>
  <si>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</si>
  <si>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</si>
  <si>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</si>
  <si>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</si>
  <si>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</si>
  <si>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</si>
  <si>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</si>
  <si>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</si>
  <si>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</si>
  <si>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</si>
  <si>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</si>
  <si>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</si>
  <si>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</si>
  <si>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</si>
  <si>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</si>
  <si>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</si>
  <si>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</si>
  <si>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</si>
  <si>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</si>
  <si>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</si>
  <si>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</si>
  <si>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</si>
  <si>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</si>
  <si>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</si>
  <si>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</si>
  <si>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</si>
  <si>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</si>
  <si>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</si>
  <si>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</si>
  <si>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</si>
  <si>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</si>
  <si>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</si>
  <si>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</si>
  <si>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</si>
  <si>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</si>
  <si>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</si>
  <si>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</si>
  <si>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</si>
  <si>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</si>
  <si>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</si>
  <si>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</si>
  <si>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</si>
  <si>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</si>
  <si>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</si>
  <si>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</si>
  <si>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</si>
  <si>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</si>
  <si>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</si>
  <si>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</si>
  <si>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</si>
  <si>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</si>
  <si>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</si>
  <si>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</si>
  <si>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</si>
  <si>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</si>
  <si>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</si>
  <si>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</si>
  <si>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</si>
  <si>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</si>
  <si>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</si>
  <si>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</si>
  <si>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</si>
  <si>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</si>
  <si>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</si>
  <si>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</si>
  <si>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</si>
  <si>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</si>
  <si>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</si>
  <si>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</si>
  <si>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</si>
  <si>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</si>
  <si>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</si>
  <si>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</si>
  <si>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</si>
  <si>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</si>
  <si>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</si>
  <si>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</si>
  <si>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</si>
  <si>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</si>
  <si>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</si>
  <si>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</si>
  <si>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</si>
  <si>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</si>
  <si>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</si>
  <si>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</si>
  <si>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</si>
  <si>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</si>
  <si>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</si>
  <si>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</si>
  <si>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</si>
  <si>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</si>
  <si>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</si>
  <si>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</si>
  <si>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</si>
  <si>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</si>
  <si>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</si>
  <si>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</si>
  <si>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</si>
  <si>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</si>
  <si>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</si>
  <si>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</si>
  <si>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</si>
  <si>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</si>
  <si>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</si>
  <si>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</si>
  <si>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</si>
  <si>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</si>
  <si>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</si>
  <si>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</si>
  <si>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</si>
  <si>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</si>
  <si>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</si>
  <si>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</si>
  <si>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</si>
  <si>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</si>
  <si>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</si>
  <si>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</si>
  <si>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</si>
  <si>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</si>
  <si>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</si>
  <si>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</si>
  <si>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</si>
  <si>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</si>
  <si>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</si>
  <si>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</si>
  <si>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</si>
  <si>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</si>
  <si>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</si>
  <si>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</si>
  <si>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</si>
  <si>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</si>
  <si>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</si>
  <si>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</si>
  <si>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</si>
  <si>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</si>
  <si>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</si>
  <si>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</si>
  <si>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</si>
  <si>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</si>
  <si>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</si>
  <si>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</si>
  <si>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</si>
  <si>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</si>
  <si>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</si>
  <si>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</si>
  <si>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</si>
  <si>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</si>
  <si>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</si>
  <si>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</si>
  <si>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</si>
  <si>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</si>
  <si>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</si>
  <si>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</si>
  <si>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</si>
  <si>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</si>
  <si>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</si>
  <si>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</si>
  <si>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</si>
  <si>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</si>
  <si>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</si>
  <si>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</si>
  <si>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</si>
  <si>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</si>
  <si>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</si>
  <si>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</si>
  <si>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</si>
  <si>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</si>
  <si>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</si>
  <si>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</si>
  <si>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</si>
  <si>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</si>
  <si>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</si>
  <si>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</si>
  <si>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</si>
  <si>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</si>
  <si>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</si>
  <si>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</si>
  <si>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</si>
  <si>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</si>
  <si>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</si>
  <si>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</si>
  <si>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</si>
  <si>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</si>
  <si>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</si>
  <si>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</si>
  <si>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</si>
  <si>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</si>
  <si>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</si>
  <si>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</si>
  <si>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</si>
  <si>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</si>
  <si>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</si>
  <si>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</si>
  <si>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</si>
  <si>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</si>
  <si>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</si>
  <si>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</si>
  <si>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</si>
  <si>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</si>
  <si>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</si>
  <si>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</si>
  <si>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</si>
  <si>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</si>
  <si>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</si>
  <si>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</si>
  <si>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</si>
  <si>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</si>
  <si>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</si>
  <si>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</si>
  <si>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</si>
  <si>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</si>
  <si>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</si>
  <si>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</si>
  <si>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</si>
  <si>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</si>
  <si>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</si>
  <si>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</si>
  <si>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</si>
  <si>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</si>
  <si>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</si>
  <si>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</si>
  <si>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</si>
  <si>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</si>
  <si>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</si>
  <si>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</si>
  <si>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</si>
  <si>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</si>
  <si>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</si>
  <si>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</si>
  <si>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</si>
  <si>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</si>
  <si>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</si>
  <si>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</si>
  <si>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</si>
  <si>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</si>
  <si>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</si>
  <si>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</si>
  <si>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</si>
  <si>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</si>
  <si>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</si>
  <si>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</si>
  <si>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</si>
  <si>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</si>
  <si>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</si>
  <si>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</si>
  <si>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</si>
  <si>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</si>
  <si>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</si>
  <si>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</si>
  <si>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</si>
  <si>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</si>
  <si>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</si>
  <si>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</si>
  <si>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</si>
  <si>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</si>
  <si>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</si>
  <si>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</si>
  <si>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</si>
  <si>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</si>
  <si>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</si>
  <si>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</si>
  <si>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</si>
  <si>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</si>
  <si>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</si>
  <si>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</si>
  <si>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</si>
  <si>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</si>
  <si>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</si>
  <si>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</si>
  <si>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</si>
  <si>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</si>
  <si>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</si>
  <si>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</si>
  <si>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</si>
  <si>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</si>
  <si>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</si>
  <si>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</si>
  <si>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</si>
  <si>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</si>
  <si>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</si>
  <si>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</si>
  <si>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</si>
  <si>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</si>
  <si>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</si>
  <si>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</si>
  <si>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</si>
  <si>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</si>
  <si>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</si>
  <si>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</si>
  <si>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</si>
  <si>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</si>
  <si>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</si>
  <si>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</si>
  <si>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</si>
  <si>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</si>
  <si>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</si>
  <si>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</si>
  <si>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</si>
  <si>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</si>
  <si>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</si>
  <si>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</si>
  <si>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</si>
  <si>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</si>
  <si>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</si>
  <si>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</si>
  <si>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</si>
  <si>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</si>
  <si>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</si>
  <si>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</si>
  <si>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</si>
  <si>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</si>
  <si>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</si>
  <si>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</si>
  <si>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</si>
  <si>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</si>
  <si>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</si>
  <si>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</si>
  <si>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</si>
  <si>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</si>
  <si>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</si>
  <si>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</si>
  <si>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</si>
  <si>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</si>
  <si>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</si>
  <si>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</si>
  <si>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</si>
  <si>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</si>
  <si>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</si>
  <si>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</si>
  <si>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</si>
  <si>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</si>
  <si>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</si>
  <si>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</si>
  <si>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</si>
  <si>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</si>
  <si>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</si>
  <si>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</si>
  <si>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</si>
  <si>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</si>
  <si>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</si>
  <si>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</si>
  <si>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</si>
  <si>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</si>
  <si>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</si>
  <si>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</si>
  <si>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</si>
  <si>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</si>
  <si>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</si>
  <si>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</si>
  <si>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</si>
  <si>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</si>
  <si>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</si>
  <si>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</si>
  <si>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</si>
  <si>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</si>
  <si>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</si>
  <si>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</si>
  <si>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</si>
  <si>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</si>
  <si>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</si>
  <si>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</si>
  <si>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</si>
  <si>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</si>
  <si>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</si>
  <si>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</si>
  <si>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</si>
  <si>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</si>
  <si>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</si>
  <si>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</si>
  <si>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</si>
  <si>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</si>
  <si>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</si>
  <si>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</si>
  <si>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</si>
  <si>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</si>
  <si>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</si>
  <si>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</si>
  <si>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</si>
  <si>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</si>
  <si>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</si>
  <si>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</si>
  <si>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</si>
  <si>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</si>
  <si>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</si>
  <si>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</si>
  <si>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</si>
  <si>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</si>
  <si>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</si>
  <si>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</si>
  <si>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</si>
  <si>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</si>
  <si>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</si>
  <si>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</si>
  <si>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</si>
  <si>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</si>
  <si>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</si>
  <si>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</si>
  <si>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</si>
  <si>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</si>
  <si>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</si>
  <si>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</si>
  <si>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</si>
  <si>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</si>
  <si>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</si>
  <si>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</si>
  <si>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</si>
  <si>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</si>
  <si>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</si>
  <si>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</si>
  <si>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</si>
  <si>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</si>
  <si>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</si>
  <si>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</si>
  <si>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</si>
  <si>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</si>
  <si>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</si>
  <si>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</si>
  <si>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</si>
  <si>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</si>
  <si>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</si>
  <si>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</si>
  <si>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</si>
  <si>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</si>
  <si>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</si>
  <si>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</si>
  <si>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</si>
  <si>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</si>
  <si>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</si>
  <si>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</si>
  <si>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</si>
  <si>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</si>
  <si>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</si>
  <si>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</si>
  <si>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</si>
  <si>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</si>
  <si>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</si>
  <si>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</si>
  <si>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</si>
  <si>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</si>
  <si>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</si>
  <si>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</si>
  <si>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</si>
  <si>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</si>
  <si>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</si>
  <si>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</si>
  <si>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</si>
  <si>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</si>
  <si>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</si>
  <si>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</si>
  <si>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</si>
  <si>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</si>
  <si>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</si>
  <si>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</si>
  <si>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</si>
  <si>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</si>
  <si>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</si>
  <si>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</si>
  <si>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</si>
  <si>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</si>
  <si>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</si>
  <si>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</si>
  <si>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</si>
  <si>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</si>
  <si>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</si>
  <si>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</si>
  <si>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</si>
  <si>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</si>
  <si>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</si>
  <si>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</si>
  <si>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</si>
  <si>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</si>
  <si>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</si>
  <si>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</si>
  <si>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</si>
  <si>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</si>
  <si>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</si>
  <si>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</si>
  <si>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</si>
  <si>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</si>
  <si>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</si>
  <si>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</si>
  <si>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</si>
  <si>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</si>
  <si>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</si>
  <si>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</si>
  <si>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</si>
  <si>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</si>
  <si>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</si>
  <si>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</si>
  <si>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</si>
  <si>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</si>
  <si>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</si>
  <si>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</si>
  <si>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</si>
  <si>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</si>
  <si>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</si>
  <si>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</si>
  <si>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</si>
  <si>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</si>
  <si>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</si>
  <si>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</si>
  <si>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</si>
  <si>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</si>
  <si>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</si>
  <si>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</si>
  <si>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</si>
  <si>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</si>
  <si>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</si>
  <si>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</si>
  <si>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</si>
  <si>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</si>
  <si>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</si>
  <si>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</si>
  <si>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</si>
  <si>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</si>
  <si>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</si>
  <si>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</si>
  <si>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</si>
  <si>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</si>
  <si>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</si>
  <si>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</si>
  <si>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</si>
  <si>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</si>
  <si>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</si>
  <si>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</si>
  <si>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</si>
  <si>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</si>
  <si>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</si>
  <si>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</si>
  <si>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</si>
  <si>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</si>
  <si>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</si>
  <si>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</si>
  <si>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</si>
  <si>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</si>
  <si>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</si>
  <si>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</si>
  <si>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</si>
  <si>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</si>
  <si>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</si>
  <si>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</si>
  <si>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</si>
  <si>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</si>
  <si>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</si>
  <si>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</si>
  <si>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</si>
  <si>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</si>
  <si>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</si>
  <si>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</si>
  <si>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</si>
  <si>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</si>
  <si>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</si>
  <si>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</si>
  <si>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</si>
  <si>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</si>
  <si>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</si>
  <si>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</si>
  <si>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</si>
  <si>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</si>
  <si>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</si>
  <si>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</si>
  <si>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</si>
  <si>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</si>
  <si>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</si>
  <si>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</si>
  <si>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</si>
  <si>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</si>
  <si>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</si>
  <si>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</si>
  <si>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</si>
  <si>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</si>
  <si>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</si>
  <si>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</si>
  <si>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</si>
  <si>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</si>
  <si>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</si>
  <si>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</si>
  <si>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</si>
  <si>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</si>
  <si>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</si>
  <si>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</si>
  <si>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</si>
  <si>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</si>
  <si>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</si>
  <si>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</si>
  <si>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</si>
  <si>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</si>
  <si>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</si>
  <si>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</si>
  <si>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</si>
  <si>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</si>
  <si>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</si>
  <si>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</si>
  <si>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</si>
  <si>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</si>
  <si>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</si>
  <si>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</si>
  <si>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</si>
  <si>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</si>
  <si>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</si>
  <si>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</si>
  <si>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</si>
  <si>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</si>
  <si>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</si>
  <si>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</si>
  <si>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</si>
  <si>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</si>
  <si>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</si>
  <si>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</si>
  <si>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</si>
  <si>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</si>
  <si>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</si>
  <si>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</si>
  <si>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</si>
  <si>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</si>
  <si>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</si>
  <si>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</si>
  <si>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</si>
  <si>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</si>
  <si>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</si>
  <si>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</si>
  <si>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</si>
  <si>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</si>
  <si>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</si>
  <si>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</si>
  <si>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</si>
  <si>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</si>
  <si>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</si>
  <si>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</si>
  <si>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</si>
  <si>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</si>
  <si>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</si>
  <si>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</si>
  <si>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</si>
  <si>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</si>
  <si>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</si>
  <si>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</si>
  <si>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</si>
  <si>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</si>
  <si>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</si>
  <si>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</si>
  <si>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</si>
  <si>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</si>
  <si>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</si>
  <si>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</si>
  <si>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</si>
  <si>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</si>
  <si>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</si>
  <si>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</si>
  <si>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</si>
  <si>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</si>
  <si>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</si>
  <si>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</si>
  <si>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</si>
  <si>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</si>
  <si>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</si>
  <si>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</si>
  <si>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</si>
  <si>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</si>
  <si>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</si>
  <si>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</si>
  <si>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</si>
  <si>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</si>
  <si>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</si>
  <si>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</si>
  <si>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</si>
  <si>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</si>
  <si>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</si>
  <si>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</si>
  <si>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</si>
  <si>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</si>
  <si>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</si>
  <si>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</si>
  <si>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</si>
  <si>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</si>
  <si>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</si>
  <si>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</si>
  <si>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</si>
  <si>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</si>
  <si>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</si>
  <si>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</si>
  <si>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</si>
  <si>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</si>
  <si>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</si>
  <si>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</si>
  <si>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</si>
  <si>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</si>
  <si>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</si>
  <si>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</si>
  <si>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</si>
  <si>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</si>
  <si>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</si>
  <si>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</si>
  <si>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</si>
  <si>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</si>
  <si>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</si>
  <si>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</si>
  <si>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</si>
  <si>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</si>
  <si>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</si>
  <si>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</si>
  <si>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</si>
  <si>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</si>
  <si>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</si>
  <si>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</si>
  <si>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</si>
  <si>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</si>
  <si>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</si>
  <si>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</si>
  <si>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</si>
  <si>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</si>
  <si>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</si>
  <si>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</si>
  <si>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</si>
  <si>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</si>
  <si>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</si>
  <si>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</si>
  <si>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</si>
  <si>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</si>
  <si>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</si>
  <si>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</si>
  <si>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</si>
  <si>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</si>
  <si>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</si>
  <si>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</si>
  <si>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</si>
  <si>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</si>
  <si>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</si>
  <si>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</si>
  <si>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</si>
  <si>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</si>
  <si>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</si>
  <si>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</si>
  <si>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</si>
  <si>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</si>
  <si>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</si>
  <si>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</si>
  <si>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</si>
  <si>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</si>
  <si>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</si>
  <si>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</si>
  <si>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</si>
  <si>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</si>
  <si>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</si>
  <si>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</si>
  <si>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</si>
  <si>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</si>
  <si>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</si>
  <si>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</si>
  <si>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</si>
  <si>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</si>
  <si>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</si>
  <si>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</si>
  <si>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</si>
  <si>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</si>
  <si>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</si>
  <si>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</si>
  <si>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</si>
  <si>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</si>
  <si>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</si>
  <si>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</si>
  <si>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</si>
  <si>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</si>
  <si>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</si>
  <si>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</si>
  <si>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</si>
  <si>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</si>
  <si>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</si>
  <si>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</si>
  <si>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</si>
  <si>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</si>
  <si>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</si>
  <si>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</si>
  <si>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</si>
  <si>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</si>
  <si>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</si>
  <si>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</si>
  <si>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</si>
  <si>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</si>
  <si>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</si>
  <si>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</si>
  <si>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</si>
  <si>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</si>
  <si>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</si>
  <si>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</si>
  <si>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</si>
  <si>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</si>
  <si>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</si>
  <si>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</si>
  <si>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</si>
  <si>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</si>
  <si>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</si>
  <si>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</si>
  <si>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</si>
  <si>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</si>
  <si>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</si>
  <si>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</si>
  <si>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</si>
  <si>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</si>
  <si>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</si>
  <si>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</si>
  <si>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</si>
  <si>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</si>
  <si>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</si>
  <si>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</si>
  <si>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</si>
  <si>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</si>
  <si>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</si>
  <si>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</si>
  <si>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</si>
  <si>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</si>
  <si>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</si>
  <si>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</si>
  <si>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</si>
  <si>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</si>
  <si>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</si>
  <si>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</si>
  <si>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</si>
  <si>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</si>
  <si>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</si>
  <si>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</si>
  <si>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</si>
  <si>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</si>
  <si>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</si>
  <si>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</si>
  <si>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</si>
  <si>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</si>
  <si>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</si>
  <si>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</si>
  <si>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</si>
  <si>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</si>
  <si>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</si>
  <si>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</si>
  <si>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</si>
  <si>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</si>
  <si>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</si>
  <si>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</si>
  <si>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</si>
  <si>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</si>
  <si>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</si>
  <si>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</si>
  <si>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</si>
  <si>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</si>
  <si>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</si>
  <si>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</si>
  <si>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</si>
  <si>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</si>
  <si>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</si>
  <si>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</si>
  <si>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</si>
  <si>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</si>
  <si>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</si>
  <si>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</si>
  <si>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</si>
  <si>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</si>
  <si>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</si>
  <si>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</si>
  <si>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</si>
  <si>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</si>
  <si>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</si>
  <si>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</si>
  <si>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</si>
  <si>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</si>
  <si>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</si>
  <si>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</si>
  <si>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</si>
  <si>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</si>
  <si>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</si>
  <si>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</si>
  <si>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</si>
  <si>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</si>
  <si>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</si>
  <si>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</si>
  <si>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</si>
  <si>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</si>
  <si>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</si>
  <si>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</si>
  <si>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</si>
  <si>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</si>
  <si>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</si>
  <si>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</si>
  <si>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</si>
  <si>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</si>
  <si>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</si>
  <si>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</si>
  <si>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</si>
  <si>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</si>
  <si>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</si>
  <si>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</si>
  <si>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</si>
  <si>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</si>
  <si>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</si>
  <si>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</si>
  <si>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</si>
  <si>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</si>
  <si>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</si>
  <si>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</si>
  <si>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</si>
  <si>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</si>
  <si>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</si>
  <si>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</si>
  <si>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</si>
  <si>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</si>
  <si>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</si>
  <si>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</si>
  <si>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</si>
  <si>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</si>
  <si>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</si>
  <si>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</si>
  <si>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</si>
  <si>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</si>
  <si>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</si>
  <si>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</si>
  <si>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</si>
  <si>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</si>
  <si>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</si>
  <si>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</si>
  <si>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</si>
  <si>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</si>
  <si>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</si>
  <si>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</si>
  <si>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</si>
  <si>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</si>
  <si>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</si>
  <si>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</si>
  <si>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</si>
  <si>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</si>
  <si>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</si>
  <si>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</si>
  <si>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</si>
  <si>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</si>
  <si>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</si>
  <si>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</si>
  <si>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</si>
  <si>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</si>
  <si>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</si>
  <si>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</si>
  <si>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</si>
  <si>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</si>
  <si>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</si>
  <si>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</si>
  <si>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</si>
  <si>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</si>
  <si>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</si>
  <si>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</si>
  <si>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</si>
  <si>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</si>
  <si>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</si>
  <si>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</si>
  <si>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</si>
  <si>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</si>
  <si>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</si>
  <si>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</si>
  <si>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</si>
  <si>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</si>
  <si>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</si>
  <si>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</si>
  <si>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</si>
  <si>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</si>
  <si>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</si>
  <si>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</si>
  <si>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</si>
  <si>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</si>
  <si>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</si>
  <si>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</si>
  <si>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</si>
  <si>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</si>
  <si>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</si>
  <si>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</si>
  <si>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</si>
  <si>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</si>
  <si>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</si>
  <si>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</si>
  <si>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</si>
  <si>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</si>
  <si>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</si>
  <si>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</si>
  <si>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</si>
  <si>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</si>
  <si>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</si>
  <si>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</si>
  <si>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</si>
  <si>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</si>
  <si>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</si>
  <si>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</si>
  <si>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</si>
  <si>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</si>
  <si>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</si>
  <si>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</si>
  <si>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</si>
  <si>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</si>
  <si>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</si>
  <si>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</si>
  <si>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</si>
  <si>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</si>
  <si>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</si>
  <si>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</si>
  <si>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</si>
  <si>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</si>
  <si>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</si>
  <si>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</si>
  <si>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</si>
  <si>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</si>
  <si>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</si>
  <si>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</si>
  <si>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</si>
  <si>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</si>
  <si>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</si>
  <si>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</si>
  <si>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</si>
  <si>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</si>
  <si>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</si>
  <si>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</si>
  <si>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</si>
  <si>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</si>
  <si>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</si>
  <si>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</si>
  <si>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</si>
  <si>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</si>
  <si>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</si>
  <si>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</si>
  <si>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</si>
  <si>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</si>
  <si>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</si>
  <si>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</si>
  <si>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</si>
  <si>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</si>
  <si>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</si>
  <si>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</si>
  <si>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</si>
  <si>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</si>
  <si>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</si>
  <si>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</si>
  <si>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</si>
  <si>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</si>
  <si>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</si>
  <si>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</si>
  <si>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</si>
  <si>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</si>
  <si>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</si>
  <si>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</si>
  <si>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</si>
  <si>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</si>
  <si>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</si>
  <si>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</si>
  <si>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</si>
  <si>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</si>
  <si>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</si>
  <si>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</si>
  <si>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</si>
  <si>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</si>
  <si>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</si>
  <si>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</si>
  <si>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</si>
  <si>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</si>
  <si>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</si>
  <si>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</si>
  <si>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</si>
  <si>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</si>
  <si>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</si>
  <si>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</si>
  <si>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</si>
  <si>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</si>
  <si>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</si>
  <si>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</si>
  <si>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</si>
  <si>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</si>
  <si>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</si>
  <si>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</si>
  <si>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</si>
  <si>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</si>
  <si>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</si>
  <si>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</si>
  <si>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</si>
  <si>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</si>
  <si>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</si>
  <si>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</si>
  <si>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</si>
  <si>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</si>
  <si>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</si>
  <si>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</si>
  <si>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</si>
  <si>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</si>
  <si>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</si>
  <si>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</si>
  <si>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</si>
  <si>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</si>
  <si>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</si>
  <si>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</si>
  <si>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</si>
  <si>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</si>
  <si>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</si>
  <si>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</si>
  <si>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</si>
  <si>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</si>
  <si>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</si>
  <si>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</si>
  <si>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</si>
  <si>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</si>
  <si>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</si>
  <si>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</si>
  <si>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</si>
  <si>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</si>
  <si>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</si>
  <si>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</si>
  <si>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</si>
  <si>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</si>
  <si>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</si>
  <si>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</si>
  <si>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</si>
  <si>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</si>
  <si>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</si>
  <si>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</si>
  <si>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</si>
  <si>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</si>
  <si>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</si>
  <si>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</si>
  <si>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</si>
  <si>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</si>
  <si>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</si>
  <si>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</si>
  <si>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</si>
  <si>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</si>
  <si>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</si>
  <si>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</si>
  <si>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</si>
  <si>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</si>
  <si>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</si>
  <si>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</si>
  <si>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</si>
  <si>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</si>
  <si>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</si>
  <si>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</si>
  <si>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</si>
  <si>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</si>
  <si>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</si>
  <si>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</si>
  <si>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</si>
  <si>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</si>
  <si>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</si>
  <si>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</si>
  <si>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</si>
  <si>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</si>
  <si>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</si>
  <si>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</si>
  <si>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</si>
  <si>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</si>
  <si>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</si>
  <si>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</si>
  <si>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</si>
  <si>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</si>
  <si>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</si>
  <si>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</si>
  <si>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</si>
  <si>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</si>
  <si>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</si>
  <si>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</si>
  <si>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</si>
  <si>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</si>
  <si>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</si>
  <si>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</si>
  <si>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</si>
  <si>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</si>
  <si>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</si>
  <si>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</si>
  <si>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</si>
  <si>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</si>
  <si>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</si>
  <si>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</si>
  <si>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</si>
  <si>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</si>
  <si>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</si>
  <si>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</si>
  <si>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</si>
  <si>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</si>
  <si>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</si>
  <si>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</si>
  <si>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</si>
  <si>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</si>
  <si>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</si>
  <si>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</si>
  <si>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</si>
  <si>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</si>
  <si>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</si>
  <si>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</si>
  <si>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</si>
  <si>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</si>
  <si>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</si>
  <si>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</si>
  <si>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</si>
  <si>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</si>
  <si>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</si>
  <si>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</si>
  <si>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</si>
  <si>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</si>
  <si>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</si>
  <si>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</si>
  <si>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</si>
  <si>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</si>
  <si>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</si>
  <si>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</si>
  <si>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</si>
  <si>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</si>
  <si>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</si>
  <si>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</si>
  <si>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</si>
  <si>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</si>
  <si>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</si>
  <si>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</si>
  <si>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</si>
  <si>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</si>
  <si>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</si>
  <si>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</si>
  <si>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</si>
  <si>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</si>
  <si>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</si>
  <si>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</si>
  <si>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</si>
  <si>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</si>
  <si>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</si>
  <si>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</si>
  <si>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</si>
  <si>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</si>
  <si>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</si>
  <si>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</si>
  <si>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</si>
  <si>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</si>
  <si>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</si>
  <si>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</si>
  <si>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</si>
  <si>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</si>
  <si>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</si>
  <si>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</si>
  <si>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</si>
  <si>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</si>
  <si>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</si>
  <si>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</si>
  <si>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</si>
  <si>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</si>
  <si>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</si>
  <si>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</si>
  <si>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</si>
  <si>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</si>
  <si>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</si>
  <si>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</si>
  <si>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</si>
  <si>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</si>
  <si>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</si>
  <si>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</si>
  <si>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</si>
  <si>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</si>
  <si>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</si>
  <si>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</si>
  <si>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</si>
  <si>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</si>
  <si>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</si>
  <si>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</si>
  <si>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</si>
  <si>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</si>
  <si>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</si>
  <si>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</si>
  <si>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</si>
  <si>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</si>
  <si>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</si>
  <si>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</si>
  <si>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</si>
  <si>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</si>
  <si>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</si>
  <si>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</si>
  <si>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</si>
  <si>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</si>
  <si>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</si>
  <si>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</si>
  <si>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</si>
  <si>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</si>
  <si>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</si>
  <si>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</si>
  <si>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</si>
  <si>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</si>
  <si>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</si>
  <si>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</si>
  <si>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</si>
  <si>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</si>
  <si>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</si>
  <si>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</si>
  <si>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</si>
  <si>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</si>
  <si>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</si>
  <si>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</si>
  <si>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</si>
  <si>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</si>
  <si>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</si>
  <si>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</si>
  <si>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</si>
  <si>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</si>
  <si>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</si>
  <si>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</si>
  <si>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</si>
  <si>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</si>
  <si>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</si>
  <si>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</si>
  <si>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</si>
  <si>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</si>
  <si>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</si>
  <si>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</si>
  <si>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</si>
  <si>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</si>
  <si>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</si>
  <si>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</si>
  <si>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</si>
  <si>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</si>
  <si>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</si>
  <si>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</si>
  <si>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</si>
  <si>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</si>
  <si>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</si>
  <si>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</si>
  <si>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</si>
  <si>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</si>
  <si>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</si>
  <si>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</si>
  <si>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</si>
  <si>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</si>
  <si>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</si>
  <si>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</si>
  <si>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</si>
  <si>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</si>
  <si>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</si>
  <si>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</si>
  <si>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</si>
  <si>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</si>
  <si>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</si>
  <si>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</si>
  <si>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</si>
  <si>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</si>
  <si>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</si>
  <si>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</si>
  <si>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</si>
  <si>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</si>
  <si>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</si>
  <si>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</si>
  <si>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</si>
  <si>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</si>
  <si>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</si>
  <si>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</si>
  <si>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</si>
  <si>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</si>
  <si>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</si>
  <si>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</si>
  <si>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</si>
  <si>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</si>
  <si>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</si>
  <si>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</si>
  <si>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</si>
  <si>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</si>
  <si>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</si>
  <si>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</si>
  <si>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</si>
  <si>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</si>
  <si>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</si>
  <si>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</si>
  <si>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</si>
  <si>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</si>
  <si>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</si>
  <si>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</si>
  <si>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</si>
  <si>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</si>
  <si>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</si>
  <si>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</si>
  <si>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</si>
  <si>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</si>
  <si>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</si>
  <si>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</si>
  <si>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</si>
  <si>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</si>
  <si>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</si>
  <si>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</si>
  <si>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</si>
  <si>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</si>
  <si>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</si>
  <si>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</si>
  <si>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</si>
  <si>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</si>
  <si>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</si>
  <si>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</si>
  <si>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</si>
  <si>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</si>
  <si>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</si>
  <si>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</si>
  <si>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</si>
  <si>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</si>
  <si>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</si>
  <si>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</si>
  <si>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</si>
  <si>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</si>
  <si>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</si>
  <si>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</si>
  <si>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</si>
  <si>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</si>
  <si>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</si>
  <si>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</si>
  <si>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</si>
  <si>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</si>
  <si>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</si>
  <si>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</si>
  <si>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</si>
  <si>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</si>
  <si>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</si>
  <si>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</si>
  <si>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</si>
  <si>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</si>
  <si>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</si>
  <si>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</si>
  <si>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</si>
  <si>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</si>
  <si>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</si>
  <si>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</si>
  <si>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</si>
  <si>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</si>
  <si>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</si>
  <si>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</si>
  <si>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</si>
  <si>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</si>
  <si>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</si>
  <si>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</si>
  <si>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</si>
  <si>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</si>
  <si>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</si>
  <si>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</si>
  <si>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</si>
  <si>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</si>
  <si>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</si>
  <si>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</si>
  <si>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</si>
  <si>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</si>
  <si>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</si>
  <si>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</si>
  <si>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</si>
  <si>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</si>
  <si>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</si>
  <si>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</si>
  <si>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</si>
  <si>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</si>
  <si>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</si>
  <si>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</si>
  <si>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</si>
  <si>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</si>
  <si>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</si>
  <si>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</si>
  <si>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</si>
  <si>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</si>
  <si>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</si>
  <si>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</si>
  <si>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</si>
  <si>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</si>
  <si>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</si>
  <si>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</si>
  <si>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</si>
  <si>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</si>
  <si>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</si>
  <si>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</si>
  <si>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</si>
  <si>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</si>
  <si>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</si>
  <si>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</si>
  <si>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</si>
  <si>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</si>
  <si>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</si>
  <si>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</si>
  <si>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</si>
  <si>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</si>
  <si>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</si>
  <si>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</si>
  <si>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</si>
  <si>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</si>
  <si>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</si>
  <si>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</si>
  <si>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</si>
  <si>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</si>
  <si>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</si>
  <si>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</si>
  <si>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</si>
  <si>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</si>
  <si>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</si>
  <si>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</si>
  <si>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</si>
  <si>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</si>
  <si>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</si>
  <si>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</si>
  <si>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</si>
  <si>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</si>
  <si>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</si>
  <si>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</si>
  <si>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</si>
  <si>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</si>
  <si>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</si>
  <si>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</si>
  <si>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</si>
  <si>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</si>
  <si>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</si>
  <si>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</si>
  <si>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</si>
  <si>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</si>
  <si>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</si>
  <si>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</si>
  <si>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</si>
  <si>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</si>
  <si>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</si>
  <si>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</si>
  <si>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</si>
  <si>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</si>
  <si>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</si>
  <si>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</si>
  <si>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</si>
  <si>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</si>
  <si>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</si>
  <si>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</si>
  <si>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</si>
  <si>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</si>
  <si>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</si>
  <si>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</si>
  <si>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</si>
  <si>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</si>
  <si>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</si>
  <si>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</si>
  <si>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</si>
  <si>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</si>
  <si>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</si>
  <si>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</si>
  <si>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</si>
  <si>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</si>
  <si>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</si>
  <si>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</si>
  <si>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</si>
  <si>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</si>
  <si>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</si>
  <si>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</si>
  <si>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</si>
  <si>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</si>
  <si>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</si>
  <si>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</si>
  <si>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</si>
  <si>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</si>
  <si>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</si>
  <si>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</si>
  <si>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</si>
  <si>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</si>
  <si>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</si>
  <si>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</si>
  <si>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</si>
  <si>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</si>
  <si>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</si>
  <si>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</si>
  <si>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</si>
  <si>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</si>
  <si>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</si>
  <si>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</si>
  <si>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</si>
  <si>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</si>
  <si>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</si>
  <si>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</si>
  <si>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</si>
  <si>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</si>
  <si>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</si>
  <si>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</si>
  <si>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</si>
  <si>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</si>
  <si>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</si>
  <si>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</si>
  <si>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</si>
  <si>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</si>
  <si>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</si>
  <si>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</si>
  <si>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</si>
  <si>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</si>
  <si>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</si>
  <si>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</si>
  <si>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</si>
  <si>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</si>
  <si>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</si>
  <si>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</si>
  <si>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</si>
  <si>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</si>
  <si>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</si>
  <si>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</si>
  <si>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</si>
  <si>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</si>
  <si>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</si>
  <si>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</si>
  <si>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</si>
  <si>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</si>
  <si>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</si>
  <si>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</si>
  <si>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</si>
  <si>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</si>
  <si>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</si>
  <si>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</si>
  <si>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</si>
  <si>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</si>
  <si>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</si>
  <si>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</si>
  <si>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</si>
  <si>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</si>
  <si>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</si>
  <si>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</si>
  <si>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</si>
  <si>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</si>
  <si>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</si>
  <si>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</si>
  <si>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</si>
  <si>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</si>
  <si>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</si>
  <si>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</si>
  <si>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</si>
  <si>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</si>
  <si>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</si>
  <si>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</si>
  <si>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</si>
  <si>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</si>
  <si>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</si>
  <si>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</si>
  <si>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</si>
  <si>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</si>
  <si>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</si>
  <si>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</si>
  <si>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</si>
  <si>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</si>
  <si>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</si>
  <si>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</si>
  <si>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</si>
  <si>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</si>
  <si>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</si>
  <si>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</si>
  <si>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</si>
  <si>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</si>
  <si>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</si>
  <si>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</si>
  <si>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</si>
  <si>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</si>
  <si>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</si>
  <si>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</si>
  <si>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</si>
  <si>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</si>
  <si>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</si>
  <si>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</si>
  <si>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</si>
  <si>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</si>
  <si>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</si>
  <si>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</si>
  <si>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</si>
  <si>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</si>
  <si>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</si>
  <si>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</si>
  <si>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</si>
  <si>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</si>
  <si>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</si>
  <si>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</si>
  <si>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</si>
  <si>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</si>
  <si>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</si>
  <si>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</si>
  <si>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</si>
  <si>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</si>
  <si>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</si>
  <si>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</si>
  <si>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</si>
  <si>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</si>
  <si>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</si>
  <si>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</si>
  <si>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</si>
  <si>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</si>
  <si>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</si>
  <si>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</si>
  <si>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</si>
  <si>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</si>
  <si>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</si>
  <si>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</si>
  <si>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</si>
  <si>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</si>
  <si>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</si>
  <si>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</si>
  <si>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</si>
  <si>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</si>
  <si>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</si>
  <si>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</si>
  <si>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</si>
  <si>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</si>
  <si>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</si>
  <si>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</si>
  <si>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</si>
  <si>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</si>
  <si>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</si>
  <si>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</si>
  <si>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</si>
  <si>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</si>
  <si>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</si>
  <si>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</si>
  <si>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</si>
  <si>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</si>
  <si>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</si>
  <si>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</si>
  <si>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</si>
  <si>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</si>
  <si>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</si>
  <si>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</si>
  <si>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</si>
  <si>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</si>
  <si>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</si>
  <si>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</si>
  <si>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</si>
  <si>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</si>
  <si>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</si>
  <si>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</si>
  <si>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</si>
  <si>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</si>
  <si>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</si>
  <si>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</si>
  <si>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</si>
  <si>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</si>
  <si>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</si>
  <si>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</si>
  <si>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</si>
  <si>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</si>
  <si>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</si>
  <si>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</si>
  <si>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</si>
  <si>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</si>
  <si>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</si>
  <si>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</si>
  <si>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</si>
  <si>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</si>
  <si>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</si>
  <si>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</si>
  <si>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</si>
  <si>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</si>
  <si>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</si>
  <si>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</si>
  <si>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</si>
  <si>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</si>
  <si>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</si>
  <si>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</si>
  <si>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</si>
  <si>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</si>
  <si>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</si>
  <si>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</si>
  <si>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</si>
  <si>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</si>
  <si>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</si>
  <si>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</si>
  <si>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</si>
  <si>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</si>
  <si>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</si>
  <si>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</si>
  <si>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</si>
  <si>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</si>
  <si>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</si>
  <si>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</si>
  <si>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</si>
  <si>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</si>
  <si>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</si>
  <si>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</si>
  <si>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</si>
  <si>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</si>
  <si>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</si>
  <si>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</si>
  <si>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</si>
  <si>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</si>
  <si>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</si>
  <si>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</si>
  <si>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</si>
  <si>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</si>
  <si>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</si>
  <si>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</si>
  <si>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</si>
  <si>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</si>
  <si>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</si>
  <si>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</si>
  <si>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</si>
  <si>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</si>
  <si>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</si>
  <si>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</si>
  <si>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</si>
  <si>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</si>
  <si>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</si>
  <si>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</si>
  <si>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</si>
  <si>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</si>
  <si>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</si>
  <si>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</si>
  <si>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</si>
  <si>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</si>
  <si>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</si>
  <si>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</si>
  <si>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</si>
  <si>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</si>
  <si>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</si>
  <si>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</si>
  <si>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</si>
  <si>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</si>
  <si>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</si>
  <si>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</si>
  <si>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</si>
  <si>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</si>
  <si>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</si>
  <si>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</si>
  <si>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</si>
  <si>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</si>
  <si>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</si>
  <si>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</si>
  <si>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</si>
  <si>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</si>
  <si>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</si>
  <si>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</si>
  <si>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</si>
  <si>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</si>
  <si>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</si>
  <si>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</si>
  <si>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</si>
  <si>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</si>
  <si>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</si>
  <si>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</si>
  <si>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</si>
  <si>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</si>
  <si>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</si>
  <si>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</si>
  <si>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</si>
  <si>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</si>
  <si>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</si>
  <si>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</si>
  <si>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</si>
  <si>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</si>
  <si>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</si>
  <si>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</si>
  <si>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</si>
  <si>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</si>
  <si>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</si>
  <si>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</si>
  <si>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</si>
  <si>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</si>
  <si>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</si>
  <si>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</si>
  <si>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</si>
  <si>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</si>
  <si>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</si>
  <si>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</si>
  <si>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</si>
  <si>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</si>
  <si>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</si>
  <si>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</si>
  <si>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</si>
  <si>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</si>
  <si>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</si>
  <si>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</si>
  <si>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</si>
  <si>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</si>
  <si>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</si>
  <si>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</si>
  <si>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</si>
  <si>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</si>
  <si>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</si>
  <si>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</si>
  <si>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</si>
  <si>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</si>
  <si>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</si>
  <si>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</si>
  <si>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</si>
  <si>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</si>
  <si>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</si>
  <si>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</si>
  <si>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</si>
  <si>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</si>
  <si>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</si>
  <si>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</si>
  <si>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</si>
  <si>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</si>
  <si>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</si>
  <si>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</si>
  <si>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</si>
  <si>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</si>
  <si>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</si>
  <si>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</si>
  <si>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</si>
  <si>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</si>
  <si>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</si>
  <si>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</si>
  <si>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</si>
  <si>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</si>
  <si>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</si>
  <si>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</si>
  <si>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</si>
  <si>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</si>
  <si>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</si>
  <si>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</si>
  <si>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</si>
  <si>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</si>
  <si>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</si>
  <si>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</si>
  <si>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</si>
  <si>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</si>
  <si>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</si>
  <si>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</si>
  <si>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</si>
  <si>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</si>
  <si>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</si>
  <si>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</si>
  <si>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</si>
  <si>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</si>
  <si>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</si>
  <si>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</si>
  <si>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</si>
  <si>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</si>
  <si>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</si>
  <si>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</si>
  <si>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</si>
  <si>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</si>
  <si>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</si>
  <si>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</si>
  <si>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</si>
  <si>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</si>
  <si>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</si>
  <si>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</si>
  <si>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</si>
  <si>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</si>
  <si>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</si>
  <si>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</si>
  <si>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</si>
  <si>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</si>
  <si>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</si>
  <si>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</si>
  <si>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</si>
  <si>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</si>
  <si>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</si>
  <si>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</si>
  <si>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</si>
  <si>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</si>
  <si>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</si>
  <si>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</si>
  <si>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</si>
  <si>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</si>
  <si>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</si>
  <si>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</si>
  <si>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</si>
  <si>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</si>
  <si>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</si>
  <si>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</si>
  <si>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</si>
  <si>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</si>
  <si>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</si>
  <si>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</si>
  <si>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</si>
  <si>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</si>
  <si>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</si>
  <si>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</si>
  <si>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</si>
  <si>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</si>
  <si>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</si>
  <si>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</si>
  <si>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</si>
  <si>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</si>
  <si>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</si>
  <si>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</si>
  <si>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</si>
  <si>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</si>
  <si>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</si>
  <si>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</si>
  <si>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</si>
  <si>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</si>
  <si>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</si>
  <si>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</si>
  <si>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</si>
  <si>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</si>
  <si>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</si>
  <si>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</si>
  <si>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</si>
  <si>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</si>
  <si>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</si>
  <si>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</si>
  <si>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</si>
  <si>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</si>
  <si>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</si>
  <si>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</si>
  <si>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</si>
  <si>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</si>
  <si>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</si>
  <si>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</si>
  <si>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</si>
  <si>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</si>
  <si>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</si>
  <si>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</si>
  <si>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</si>
  <si>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</si>
  <si>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</si>
  <si>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</si>
  <si>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</si>
  <si>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</si>
  <si>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</si>
  <si>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</si>
  <si>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</si>
  <si>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</si>
  <si>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</si>
  <si>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</si>
  <si>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</si>
  <si>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</si>
  <si>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</si>
  <si>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</si>
  <si>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</si>
  <si>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</si>
  <si>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</si>
  <si>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</si>
  <si>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</si>
  <si>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</si>
  <si>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</si>
  <si>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</si>
  <si>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</si>
  <si>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</si>
  <si>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</si>
  <si>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</si>
  <si>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</si>
  <si>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</si>
  <si>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</si>
  <si>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</si>
  <si>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</si>
  <si>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</si>
  <si>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</si>
  <si>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</si>
  <si>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</si>
  <si>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</si>
  <si>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</si>
  <si>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</si>
  <si>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</si>
  <si>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</si>
  <si>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</si>
  <si>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</si>
  <si>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</si>
  <si>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</si>
  <si>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</si>
  <si>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</si>
  <si>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</si>
  <si>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</si>
  <si>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</si>
  <si>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</si>
  <si>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</si>
  <si>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</si>
  <si>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</si>
  <si>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</si>
  <si>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</si>
  <si>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</si>
  <si>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</si>
  <si>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</si>
  <si>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</si>
  <si>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</si>
  <si>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</si>
  <si>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</si>
  <si>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</si>
  <si>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</si>
  <si>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</si>
  <si>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</si>
  <si>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</si>
  <si>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</si>
  <si>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</si>
  <si>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</si>
  <si>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</si>
  <si>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</si>
  <si>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</si>
  <si>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</si>
  <si>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</si>
  <si>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</si>
  <si>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</si>
  <si>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</si>
  <si>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</si>
  <si>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</si>
  <si>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</si>
  <si>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</si>
  <si>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</si>
  <si>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</si>
  <si>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</si>
  <si>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</si>
  <si>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</si>
  <si>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</si>
  <si>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</si>
  <si>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</si>
  <si>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</si>
  <si>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</si>
  <si>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</si>
  <si>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</si>
  <si>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</si>
  <si>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</si>
  <si>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</si>
  <si>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</si>
  <si>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</si>
  <si>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</si>
  <si>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</si>
  <si>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</si>
  <si>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</si>
  <si>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</si>
  <si>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</si>
  <si>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</si>
  <si>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</si>
  <si>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</si>
  <si>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</si>
  <si>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</si>
  <si>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</si>
  <si>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</si>
  <si>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</si>
  <si>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</si>
  <si>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</si>
  <si>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</si>
  <si>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</si>
  <si>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</si>
  <si>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</si>
  <si>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</si>
  <si>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</si>
  <si>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</si>
  <si>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</si>
  <si>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</si>
  <si>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</si>
  <si>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</si>
  <si>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</si>
  <si>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</si>
  <si>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</si>
  <si>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</si>
  <si>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</si>
  <si>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</si>
  <si>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</si>
  <si>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</si>
  <si>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</si>
  <si>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</si>
  <si>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</si>
  <si>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</si>
  <si>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</si>
  <si>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</si>
  <si>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</si>
  <si>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</si>
  <si>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</si>
  <si>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</si>
  <si>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</si>
  <si>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</si>
  <si>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</si>
  <si>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</si>
  <si>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</si>
  <si>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</si>
  <si>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</si>
  <si>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</si>
  <si>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</si>
  <si>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</si>
  <si>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</si>
  <si>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</si>
  <si>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</si>
  <si>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</si>
  <si>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</si>
  <si>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</si>
  <si>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</si>
  <si>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</si>
  <si>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</si>
  <si>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</si>
  <si>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</si>
  <si>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</si>
  <si>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</si>
  <si>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</si>
  <si>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</si>
  <si>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</si>
  <si>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</si>
  <si>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</si>
  <si>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</si>
  <si>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</si>
  <si>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</si>
  <si>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</si>
  <si>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</si>
  <si>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</si>
  <si>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</si>
  <si>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</si>
  <si>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</si>
  <si>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</si>
  <si>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</si>
  <si>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</si>
  <si>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</si>
  <si>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</si>
  <si>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</si>
  <si>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</si>
  <si>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</si>
  <si>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</si>
  <si>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</si>
  <si>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</si>
  <si>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</si>
  <si>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</si>
  <si>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</si>
  <si>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</si>
  <si>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</si>
  <si>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</si>
  <si>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</si>
  <si>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</si>
  <si>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</si>
  <si>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</si>
  <si>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</si>
  <si>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</si>
  <si>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</si>
  <si>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</si>
  <si>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</si>
  <si>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</si>
  <si>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</si>
  <si>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</si>
  <si>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</si>
  <si>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</si>
  <si>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</si>
  <si>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</si>
  <si>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</si>
  <si>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</si>
  <si>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</si>
  <si>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</si>
  <si>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</si>
  <si>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</si>
  <si>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</si>
  <si>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</si>
  <si>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</si>
  <si>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</si>
  <si>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</si>
  <si>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</si>
  <si>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</si>
  <si>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</si>
  <si>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</si>
  <si>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</si>
  <si>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</si>
  <si>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</si>
  <si>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</si>
  <si>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</si>
  <si>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</si>
  <si>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</si>
  <si>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</si>
  <si>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</si>
  <si>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</si>
  <si>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</si>
  <si>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</si>
  <si>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</si>
  <si>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</si>
  <si>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</si>
  <si>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</si>
  <si>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</si>
  <si>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</si>
  <si>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</si>
  <si>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</si>
  <si>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</si>
  <si>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</si>
  <si>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</si>
  <si>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</si>
  <si>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</si>
  <si>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</si>
  <si>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</si>
  <si>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</si>
  <si>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</si>
  <si>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</si>
  <si>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</si>
  <si>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</si>
  <si>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</si>
  <si>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</si>
  <si>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</si>
  <si>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</si>
  <si>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</si>
  <si>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</si>
  <si>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</si>
  <si>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</si>
  <si>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</si>
  <si>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</si>
  <si>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</si>
  <si>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</si>
  <si>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</si>
  <si>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</si>
  <si>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</si>
  <si>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</si>
  <si>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</si>
  <si>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</si>
  <si>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</si>
  <si>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</si>
  <si>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</si>
  <si>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</si>
  <si>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</si>
  <si>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</si>
  <si>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</si>
  <si>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</si>
  <si>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</si>
  <si>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</si>
  <si>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</si>
  <si>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</si>
  <si>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</si>
  <si>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</si>
  <si>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</si>
  <si>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</si>
  <si>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</si>
  <si>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</si>
  <si>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</si>
  <si>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</si>
  <si>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</si>
  <si>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</si>
  <si>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</si>
  <si>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</si>
  <si>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</si>
  <si>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</si>
  <si>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</si>
  <si>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</si>
  <si>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</si>
  <si>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</si>
  <si>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</si>
  <si>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</si>
  <si>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</si>
  <si>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</si>
  <si>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</si>
  <si>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</si>
  <si>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</si>
  <si>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</si>
  <si>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</si>
  <si>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</si>
  <si>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</si>
  <si>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</si>
  <si>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</si>
  <si>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</si>
  <si>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</si>
  <si>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</si>
  <si>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</si>
  <si>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</si>
  <si>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</si>
  <si>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</si>
  <si>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</si>
  <si>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</si>
  <si>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</si>
  <si>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</si>
  <si>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</si>
  <si>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</si>
  <si>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</si>
  <si>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</si>
  <si>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</si>
  <si>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</si>
  <si>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</si>
  <si>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</si>
  <si>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</si>
  <si>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</si>
  <si>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</si>
  <si>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</si>
  <si>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</si>
  <si>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</si>
  <si>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</si>
  <si>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</si>
  <si>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</si>
  <si>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</si>
  <si>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</si>
  <si>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</si>
  <si>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</si>
  <si>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</si>
  <si>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</si>
  <si>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</si>
  <si>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</si>
  <si>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</si>
  <si>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</si>
  <si>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</si>
  <si>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</si>
  <si>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</si>
  <si>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</si>
  <si>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</si>
  <si>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</si>
  <si>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</si>
  <si>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</si>
  <si>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</si>
  <si>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</si>
  <si>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</si>
  <si>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</si>
  <si>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</si>
  <si>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</si>
  <si>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</si>
  <si>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</si>
  <si>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</si>
  <si>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</si>
  <si>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</si>
  <si>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</si>
  <si>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</si>
  <si>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</si>
  <si>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</si>
  <si>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</si>
  <si>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</si>
  <si>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</si>
  <si>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</si>
  <si>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</si>
  <si>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</si>
  <si>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</si>
  <si>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</si>
  <si>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</si>
  <si>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</si>
  <si>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</si>
  <si>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</si>
  <si>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</si>
  <si>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</si>
  <si>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</si>
  <si>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</si>
  <si>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</si>
  <si>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</si>
  <si>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</si>
  <si>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</si>
  <si>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</si>
  <si>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</si>
  <si>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</si>
  <si>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</si>
  <si>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</si>
  <si>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</si>
  <si>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</si>
  <si>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</si>
  <si>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</si>
  <si>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</si>
  <si>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</si>
  <si>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</si>
  <si>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</si>
  <si>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</si>
  <si>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</si>
  <si>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</si>
  <si>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</si>
  <si>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</si>
  <si>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</si>
  <si>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</si>
  <si>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</si>
  <si>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</si>
  <si>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</si>
  <si>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</si>
  <si>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</si>
  <si>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</si>
  <si>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</si>
  <si>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</si>
  <si>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</si>
  <si>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</si>
  <si>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</si>
  <si>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</si>
  <si>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</si>
  <si>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</si>
  <si>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</si>
  <si>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</si>
  <si>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</si>
  <si>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</si>
  <si>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</si>
  <si>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</si>
  <si>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</si>
  <si>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</si>
  <si>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</si>
  <si>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</si>
  <si>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</si>
  <si>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</si>
  <si>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</si>
  <si>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</si>
  <si>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</si>
  <si>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</si>
  <si>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</si>
  <si>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</si>
  <si>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</si>
  <si>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</si>
  <si>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</si>
  <si>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</si>
  <si>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</si>
  <si>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</si>
  <si>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</si>
  <si>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</si>
  <si>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</si>
  <si>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</si>
  <si>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</si>
  <si>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</si>
  <si>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</si>
  <si>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</si>
  <si>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</si>
  <si>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</si>
  <si>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</si>
  <si>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30 min</t>
  </si>
  <si>
    <t>PCM-20251101-00000353</t>
  </si>
  <si>
    <t>ETA 80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</si>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</sst>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299.4044087962975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45962.352834722224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45962.352834722224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45962.352834722224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45962.352834722224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45962.352834722224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45962.352834722224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45962.352834722224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45962.352834722224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45962.352834722224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45962.352834722224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45962.352834722224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45962.352834722224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45962.352834722224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45962.352834722224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45962.352834722224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45962.352834722224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45962.352834722224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45962.352834722224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45962.352834722224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45962.352834722224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45962.352834722224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45962.352834722224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45962.352834722224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45962.352834722224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45962.352834722224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45962.352834722224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45962.352834722224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45962.352834722224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45962.352834722224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45962.352834722224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45962.352834722224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45962.352834722224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45962.352834722224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45962.352834722224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45962.352834722224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45962.352834722224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45962.352834722224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45962.352834722224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45962.352834722224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45962.352834722224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45962.352834722224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45962.352834722224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45962.352834722224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45962.352834722224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45962.352834722224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45962.352834722224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45962.352834722224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45962.352834722224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45962.352834722224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45962.352834722224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45962.352834722224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45962.352834722224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45962.352834722224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45962.352834722224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45962.352834722224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45962.352834722224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45962.352834722224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45962.352834722224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45962.352834722224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45962.352834722224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45962.352834722224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45962.352834722224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45962.352834722224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45962.352834722224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45962.352834722224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45962.352834722224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45962.352834722224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45962.352834722224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45962.352834722224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45962.352834722224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45962.352834722224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45962.352834722224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45962.352834722224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45962.352834722224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45962.352834722224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45962.352834722224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45962.352834722224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45962.352834722224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45962.352834722224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45962.352834722224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45962.352834722224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45962.352834722224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45962.352834722224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45962.352834722224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45962.352834722224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45962.352834722224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45962.352834722224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45962.352834722224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45962.352834722224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45962.352834722224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45962.352834722224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45962.352834722224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45962.352834722224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45962.352834722224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45962.352834722224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45962.352834722224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45962.352834722224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45962.352834722224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45962.352834722224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45962.352834722224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45962.352834722224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45962.352834722224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45962.352834722224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45962.352834722224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45962.352834722224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45962.352834722224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45962.352834722224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45962.352834722224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45962.352834722224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45962.352834722224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45962.352834722224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45962.352834722224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45962.352834722224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45962.352834722224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45962.352834722224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45962.352834722224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45962.352834722224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45962.352834722224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45962.352834722224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45962.352834722224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45962.352834722224</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45962.352834722224</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137.35299675926217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3.6107513888928224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0.13465185185486916</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0.11460555555822793</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9.7302314818080049E-2</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7.5045370373118203E-2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5.0276851856324356E-2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45962.352834722224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45962.352834722224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45962.352834722224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45962.352834722224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45962.352834722224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45962.352834722224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45962.352834722224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45962.352834722224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45962.352834722224</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45962.352834722224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45962.352834722224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45962.352834722224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45962.352834722224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45962.352834722224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45962.352834722224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45962.352834722224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45962.352834722224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45962.352834722224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45962.352834722224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45962.352834722224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45962.352834722224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45962.352834722224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45962.352834722224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45962.352834722224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45962.352834722224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45962.352834722224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45962.352834722224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45962.352834722224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45962.352834722224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45962.352834722224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45962.352834722224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45962.352834722224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45962.352834722224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45962.352834722224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45962.352834722224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45962.352834722224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45962.352834722224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45962.352834722224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45962.352834722224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45962.352834722224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45962.352834722224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45962.352834722224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45962.352834722224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45962.352834722224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45962.352834722224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45962.352834722224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45962.352834722224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45962.352834722224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45962.352834722224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45962.352834722224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45962.352834722224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45962.352834722224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45962.352834722224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45962.352834722224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45962.352834722224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45962.352834722224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45962.352834722224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45962.352834722224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45962.352834722224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45962.352834722224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45962.352834722224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45962.352834722224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45962.352834722224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45962.352834722224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45962.352834722224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45962.352834722224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45962.352834722224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45962.352834722224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45962.352834722224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45962.352834722224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45962.352834722224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45962.352834722224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45962.352834722224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45962.352834722224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45962.352834722224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45962.352834722224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45962.352834722224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45962.352834722224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45962.352834722224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45962.352834722224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45962.352834722224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45962.352834722224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45962.352834722224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45962.352834722224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45962.352834722224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45962.352834722224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45962.352834722224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45962.352834722224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45962.352834722224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45962.352834722224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45962.352834722224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45962.352834722224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45962.352834722224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45962.352834722224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45962.352834722224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45962.352834722224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45962.352834722224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45962.352834722224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45962.352834722224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45962.352834722224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45962.352834722224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45962.352834722224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45962.352834722224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45962.352834722224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45962.352834722224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45962.352834722224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45962.352834722224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45962.352834722224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45962.352834722224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45962.352834722224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45962.352834722224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45962.352834722224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45962.352834722224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45962.352834722224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45962.352834722224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45962.352834722224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45962.352834722224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45962.352834722224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45962.352834722224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45962.352834722224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45962.352834722224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45962.352834722224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45962.352834722224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45962.352834722224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45962.352834722224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45962.352834722224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45962.352834722224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45962.352834722224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45962.352834722224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45962.352834722224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45962.352834722224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45962.352834722224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45962.352834722224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45962.352834722224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45962.352834722224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45962.352834722224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45962.352834722224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45962.352834722224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45962.352834722224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45962.352834722224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45962.352834722224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45962.352834722224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45962.352834722224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45962.352834722224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45962.352834722224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45962.352834722224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45962.352834722224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45962.352834722224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45962.352834722224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45962.352834722224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45962.352834722224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45962.352834722224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45962.352834722224</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45962.352834722224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45962.352834722224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45962.352834722224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45962.352834722224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45962.352834722224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45962.352834722224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45962.352834722224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45962.352834722224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45962.352834722224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45962.352834722224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45962.352834722224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45962.352834722224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45962.352834722224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45962.352834722224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45962.352834722224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45962.352834722224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45962.352834722224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45962.352834722224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45962.352834722224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45962.352834722224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45962.352834722224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45962.352834722224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45962.352834722224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45962.352834722224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45962.352834722224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45962.352834722224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45962.352834722224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45962.352834722224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45962.352834722224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45962.352834722224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45962.352834722224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45962.352834722224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45962.352834722224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45962.352834722224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45962.352834722224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45962.352834722224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45962.352834722224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45962.352834722224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45962.352834722224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45962.352834722224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45962.352834722224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45962.352834722224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45962.352834722224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45962.352834722224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45962.352834722224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45962.352834722224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45962.352834722224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45962.352834722224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45962.352834722224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45962.352834722224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45962.352834722224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45962.352834722224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45962.352834722224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45962.352834722224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45962.352834722224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45962.352834722224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45962.352834722224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45962.352834722224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45962.352834722224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45962.352834722224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45962.352834722224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45962.352834722224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45962.352834722224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45962.352834722224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45962.352834722224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45962.352834722224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45962.352834722224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45962.352834722224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45962.352834722224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45962.352834722224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45962.352834722224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45962.352834722224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45962.352834722224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45962.352834722224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45962.352834722224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45962.352834722224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45962.352834722224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45962.352834722224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45962.352834722224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45962.352834722224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45962.352834722224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45962.352834722224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45962.352834722224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45962.352834722224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45962.352834722224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45962.352834722224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45962.352834722224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45962.352834722224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45962.352834722224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45962.352834722224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45962.352834722224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45962.352834722224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45962.352834722224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45962.352834722224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45962.352834722224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45962.352834722224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45962.352834722224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45962.352834722224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45962.352834722224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45962.352834722224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45962.352834722224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45962.352834722224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45962.352834722224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45962.352834722224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45962.352834722224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45962.352834722224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45962.352834722224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45962.352834722224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45962.352834722224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45962.352834722224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45962.352834722224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45962.352834722224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45962.352834722224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45962.352834722224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45962.352834722224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45962.352834722224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45962.352834722224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45962.352834722224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45962.352834722224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45962.352834722224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45962.352834722224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45962.352834722224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45962.352834722224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45962.352834722224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45962.352834722224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45962.352834722224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45962.352834722224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45962.352834722224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45962.352834722224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45962.352834722224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45962.352834722224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45962.352834722224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45962.352834722224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45962.352834722224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45962.352834722224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45962.352834722224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45962.352834722224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45962.352834722224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45962.352834722224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45962.352834722224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45962.352834722224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45962.352834722224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45962.352834722224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45962.352834722224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45962.352834722224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45962.352834722224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45962.352834722224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45962.352834722224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45962.352834722224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45962.352834722224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45962.352834722224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45962.352834722224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45962.352834722224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45962.352834722224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45962.352834722224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45962.352834722224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45962.352834722224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45962.352834722224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45962.352834722224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45962.352834722224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45962.352834722224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45962.352834722224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45962.352834722224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45962.352834722224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45962.352834722224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45962.352834722224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45962.352834722224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45962.352834722224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45962.352834722224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45962.352834722224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45962.352834722224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45962.352834722224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45962.352834722224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45962.352834722224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45962.352834722224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45962.352834722224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45962.352834722224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45962.352834722224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45962.352834722224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45962.352834722224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45962.352834722224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45962.352834722224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45962.352834722224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45962.352834722224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45962.352834722224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45962.352834722224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45962.352834722224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45962.352834722224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45962.352834722224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45962.352834722224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45962.352834722224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45962.352834722224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45962.352834722224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45962.352834722224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45962.352834722224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45962.352834722224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45962.352834722224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45962.352834722224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45962.352834722224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45962.352834722224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45962.352834722224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45962.352834722224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45962.352834722224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45962.352834722224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45962.352834722224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45962.352834722224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45962.352834722224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45962.352834722224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45962.352834722224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45962.352834722224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45962.352834722224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45962.352834722224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45962.352834722224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45962.352834722224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45962.352834722224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45962.352834722224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45962.352834722224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45962.352834722224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45962.352834722224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45962.352834722224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45962.352834722224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45962.352834722224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45962.352834722224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45962.352834722224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45962.352834722224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45962.352834722224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45962.352834722224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45962.352834722224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45962.352834722224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45962.352834722224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45962.352834722224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45962.352834722224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45962.352834722224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45962.352834722224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45962.352834722224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45962.352834722224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45962.352834722224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45962.352834722224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45962.352834722224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45962.352834722224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45962.352834722224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45962.352834722224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45962.352834722224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45962.352834722224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45962.352834722224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45962.352834722224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45962.352834722224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45962.352834722224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45962.352834722224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45962.352834722224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45962.352834722224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45962.352834722224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45962.352834722224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45962.352834722224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45962.352834722224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45962.352834722224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45962.352834722224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45962.352834722224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45962.352834722224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45962.352834722224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45962.352834722224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45962.352834722224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45962.352834722224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45962.352834722224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45962.352834722224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45962.352834722224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45962.352834722224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45962.352834722224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45962.352834722224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45962.352834722224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45962.352834722224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45962.352834722224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45962.352834722224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45962.352834722224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45962.352834722224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45962.352834722224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45962.352834722224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45962.352834722224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45962.352834722224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45962.352834722224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45962.352834722224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45962.352834722224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45962.352834722224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45962.352834722224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45962.352834722224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45962.352834722224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45962.352834722224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45962.352834722224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45962.352834722224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45962.352834722224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45962.352834722224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45962.352834722224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45962.352834722224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45962.352834722224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45962.352834722224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45962.352834722224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45962.352834722224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45962.352834722224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45962.352834722224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45962.352834722224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45962.352834722224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45962.352834722224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45962.352834722224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45962.352834722224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45962.352834722224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45962.352834722224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45962.352834722224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45962.352834722224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45962.352834722224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45962.352834722224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45962.352834722224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45962.352834722224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45962.352834722224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45962.352834722224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45962.352834722224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45962.352834722224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45962.352834722224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45962.352834722224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45962.352834722224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45962.352834722224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45962.352834722224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45962.352834722224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45962.352834722224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45962.352834722224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45962.352834722224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45962.352834722224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45962.352834722224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45962.352834722224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45962.352834722224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45962.352834722224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45962.352834722224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45962.352834722224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45962.352834722224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45962.352834722224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45962.352834722224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45962.352834722224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45962.352834722224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45962.352834722224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45962.352834722224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45962.352834722224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45962.352834722224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45962.352834722224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45962.352834722224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45962.352834722224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45962.352834722224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45962.352834722224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45962.352834722224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45962.352834722224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45962.352834722224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45962.352834722224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45962.352834722224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45962.352834722224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45962.352834722224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45962.352834722224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45962.352834722224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45962.352834722224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45962.352834722224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45962.352834722224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45962.352834722224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45962.352834722224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45962.352834722224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45962.352834722224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45962.352834722224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45962.352834722224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45962.352834722224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45962.352834722224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45962.352834722224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45962.352834722224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45962.352834722224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45962.352834722224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45962.352834722224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45962.352834722224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45962.352834722224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45962.352834722224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45962.352834722224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45962.352834722224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45962.352834722224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45962.352834722224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45962.352834722224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45962.352834722224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45962.352834722224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45962.352834722224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45962.352834722224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45962.352834722224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45962.352834722224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45962.352834722224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45962.352834722224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45962.352834722224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45962.352834722224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45962.352834722224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45962.352834722224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45962.352834722224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45962.352834722224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45962.352834722224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45962.352834722224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45962.352834722224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45962.352834722224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45962.352834722224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45962.352834722224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45962.352834722224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45962.352834722224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45962.352834722224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45962.352834722224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45962.352834722224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45962.352834722224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45962.352834722224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45962.352834722224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45962.352834722224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45962.352834722224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45962.352834722224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45962.352834722224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45962.352834722224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45962.352834722224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45962.352834722224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45962.352834722224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45962.352834722224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45962.352834722224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45962.352834722224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45962.352834722224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45962.352834722224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45962.352834722224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45962.352834722224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45962.352834722224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45962.352834722224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45962.352834722224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45962.352834722224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45962.352834722224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45962.352834722224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45962.352834722224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45962.352834722224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45962.352834722224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45962.352834722224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45962.352834722224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45962.352834722224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45962.352834722224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45962.352834722224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45962.352834722224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45962.352834722224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45962.352834722224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45962.352834722224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45962.352834722224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45962.352834722224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45962.352834722224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45962.352834722224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45962.352834722224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45962.352834722224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45962.352834722224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45962.352834722224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45962.352834722224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45962.352834722224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45962.352834722224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45962.352834722224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45962.352834722224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45962.352834722224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45962.352834722224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45962.352834722224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45962.352834722224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45962.352834722224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45962.352834722224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45962.352834722224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45962.352834722224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45962.352834722224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45962.352834722224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45962.352834722224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45962.352834722224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45962.352834722224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45962.352834722224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45962.352834722224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45962.352834722224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45962.352834722224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45962.352834722224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45962.352834722224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45962.352834722224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45962.352834722224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45962.352834722224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45962.352834722224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45962.352834722224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45962.352834722224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45962.352834722224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45962.352834722224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45962.352834722224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45962.352834722224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45962.352834722224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45962.352834722224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45962.352834722224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45962.352834722224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45962.352834722224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45962.352834722224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45962.352834722224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45962.352834722224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45962.352834722224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45962.352834722224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45962.352834722224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45962.352834722224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45962.352834722224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45962.352834722224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45962.352834722224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45962.352834722224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45962.352834722224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45962.352834722224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45962.352834722224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45962.352834722224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45962.352834722224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45962.352834722224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45962.352834722224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45962.352834722224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45962.352834722224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45962.352834722224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45962.352834722224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45962.352834722224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45962.352834722224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45962.352834722224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45962.352834722224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45962.352834722224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45962.352834722224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45962.352834722224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45962.352834722224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45962.352834722224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45962.352834722224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45962.352834722224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45962.352834722224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45962.352834722224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45962.352834722224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45962.352834722224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45962.352834722224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45962.352834722224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45962.352834722224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45962.352834722224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45962.352834722224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45962.352834722224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45962.352834722224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45962.352834722224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45962.352834722224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45962.352834722224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45962.352834722224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45962.352834722224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45962.352834722224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45962.352834722224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45962.352834722224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45962.352834722224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45962.352834722224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45962.352834722224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45962.352834722224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45962.352834722224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45962.352834722224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45962.352834722224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45962.352834722224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45962.352834722224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45962.352834722224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45962.352834722224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45962.352834722224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45962.352834722224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45962.352834722224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45962.352834722224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45962.352834722224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45962.352834722224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45962.352834722224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45962.352834722224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45962.352834722224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45962.352834722224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45962.352834722224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45962.352834722224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45962.352834722224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45962.352834722224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45962.352834722224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45962.352834722224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45962.352834722224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45962.352834722224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45962.352834722224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45962.352834722224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45962.352834722224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45962.352834722224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45962.352834722224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45962.352834722224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45962.352834722224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45962.352834722224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45962.352834722224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45962.352834722224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45962.352834722224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45962.352834722224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45962.352834722224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45962.352834722224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45962.352834722224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45962.352834722224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45962.352834722224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45962.352834722224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45962.352834722224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45962.352834722224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45962.352834722224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45962.352834722224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45962.352834722224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45962.352834722224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45962.352834722224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45962.352834722224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45962.352834722224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45962.352834722224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45962.352834722224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45962.352834722224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45962.352834722224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45962.352834722224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45962.352834722224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45962.352834722224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45962.352834722224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45962.352834722224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45962.352834722224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45962.352834722224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45962.352834722224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45962.352834722224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45962.352834722224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45962.352834722224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45962.352834722224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45962.352834722224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45962.352834722224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45962.352834722224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45962.352834722224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45962.352834722224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45962.352834722224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45962.352834722224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45962.352834722224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45962.352834722224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45962.352834722224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45962.352834722224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45962.352834722224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45962.352834722224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45962.352834722224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45962.352834722224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45962.352834722224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45962.352834722224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45962.352834722224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45962.352834722224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45962.352834722224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45962.352834722224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45962.352834722224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45962.352834722224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45962.352834722224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45962.352834722224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45962.352834722224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45962.352834722224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45962.352834722224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45962.352834722224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45962.352834722224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45962.352834722224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45962.352834722224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45962.352834722224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45962.352834722224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45962.352834722224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45962.352834722224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45962.352834722224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45962.352834722224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45962.352834722224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45962.352834722224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45962.352834722224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45962.352834722224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45962.352834722224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45962.352834722224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45962.352834722224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45962.352834722224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45962.352834722224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45962.352834722224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45962.352834722224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45962.352834722224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45962.352834722224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45962.352834722224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45962.352834722224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45962.352834722224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45962.352834722224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45962.352834722224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45962.352834722224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45962.352834722224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45962.352834722224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45962.352834722224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45962.352834722224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45962.352834722224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45962.352834722224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45962.352834722224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45962.352834722224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45962.352834722224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45962.352834722224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45962.352834722224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45962.352834722224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45962.352834722224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45962.352834722224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45962.352834722224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45962.352834722224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45962.352834722224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45962.352834722224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45962.352834722224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45962.352834722224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45962.352834722224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45962.352834722224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45962.352834722224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45962.352834722224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45962.352834722224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45962.352834722224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45962.352834722224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45962.352834722224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45962.352834722224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45962.352834722224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45962.352834722224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45962.352834722224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45962.352834722224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45962.352834722224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45962.352834722224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45962.352834722224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45962.352834722224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45962.352834722224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45962.352834722224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45962.352834722224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45962.352834722224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45962.352834722224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45962.352834722224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45962.352834722224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45962.352834722224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45962.352834722224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45962.352834722224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45962.352834722224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45962.352834722224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45962.352834722224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45962.352834722224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45962.352834722224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45962.352834722224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45962.352834722224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45962.352834722224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45962.352834722224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45962.352834722224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45962.352834722224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45962.352834722224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45962.352834722224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45962.352834722224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45962.352834722224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45962.352834722224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45962.352834722224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45962.352834722224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45962.352834722224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45962.352834722224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45962.352834722224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45962.352834722224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45962.352834722224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45962.352834722224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45962.352834722224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45962.352834722224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45962.352834722224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45962.352834722224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45962.352834722224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45962.352834722224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45962.352834722224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45962.352834722224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45962.352834722224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45962.352834722224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45962.352834722224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45962.352834722224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45962.352834722224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45962.352834722224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45962.352834722224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45962.352834722224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45962.352834722224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45962.352834722224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45962.352834722224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45962.352834722224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45962.352834722224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45962.352834722224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45962.352834722224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45962.352834722224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45962.352834722224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45962.352834722224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45962.352834722224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45962.352834722224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45962.352834722224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45962.352834722224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45962.352834722224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45962.352834722224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45962.352834722224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45962.352834722224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45962.352834722224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45962.352834722224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45962.352834722224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45962.352834722224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45962.352834722224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45962.352834722224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45962.352834722224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45962.352834722224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45962.352834722224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45962.352834722224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45962.352834722224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45962.352834722224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45962.352834722224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45962.352834722224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45962.352834722224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45962.352834722224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45962.352834722224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45962.352834722224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45962.352834722224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45962.352834722224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45962.352834722224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45962.352834722224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45962.352834722224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45962.352834722224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45962.352834722224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45962.352834722224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45962.352834722224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45962.352834722224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45962.352834722224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45962.352834722224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45962.352834722224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45962.352834722224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45962.352834722224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45962.352834722224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45962.352834722224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45962.352834722224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45962.352834722224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45962.352834722224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45962.352834722224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45962.352834722224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45962.352834722224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45962.352834722224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45962.352834722224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45962.352834722224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45962.352834722224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45962.352834722224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45962.352834722224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45962.352834722224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45962.352834722224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45962.352834722224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45962.352834722224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45962.352834722224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45962.352834722224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45962.352834722224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45962.352834722224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45962.352834722224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45962.352834722224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45962.352834722224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45962.352834722224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45962.352834722224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45962.352834722224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45962.352834722224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45962.352834722224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45962.352834722224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45962.352834722224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45962.352834722224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45962.352834722224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45962.352834722224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45962.352834722224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45962.352834722224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45962.352834722224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45962.352834722224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45962.352834722224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45962.352834722224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45962.352834722224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45962.352834722224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45962.352834722224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45962.352834722224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45962.352834722224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45962.352834722224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45962.352834722224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45962.352834722224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45962.352834722224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45962.352834722224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45962.352834722224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45962.352834722224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45962.352834722224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45962.352834722224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45962.352834722224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45962.352834722224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45962.352834722224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45962.352834722224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45962.352834722224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45962.352834722224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45962.352834722224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45962.352834722224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45962.352834722224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45962.352834722224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45962.352834722224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45962.352834722224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45962.352834722224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45962.352834722224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45962.352834722224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45962.352834722224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45962.352834722224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45962.352834722224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45962.352834722224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45962.352834722224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45962.352834722224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45962.352834722224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45962.352834722224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45962.352834722224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45962.352834722224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45962.352834722224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45962.352834722224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45962.352834722224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45962.352834722224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45962.352834722224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45962.352834722224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45962.352834722224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45962.352834722224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45962.352834722224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45962.352834722224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45962.352834722224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45962.352834722224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45962.352834722224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45962.352834722224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45962.352834722224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45962.352834722224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45962.352834722224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45962.352834722224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45962.352834722224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45962.352834722224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45962.352834722224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45962.352834722224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45962.352834722224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45962.352834722224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45962.352834722224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45962.352834722224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45962.352834722224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45962.352834722224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45962.352834722224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45962.352834722224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45962.352834722224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45962.352834722224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45962.352834722224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45962.352834722224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45962.352834722224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45962.352834722224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45962.352834722224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45962.352834722224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45962.352834722224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45962.352834722224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45962.352834722224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45962.352834722224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45962.352834722224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45962.352834722224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45962.352834722224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45962.352834722224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45962.352834722224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45962.352834722224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45962.352834722224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45962.352834722224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45962.352834722224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45962.352834722224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45962.352834722224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45962.352834722224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45962.352834722224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45962.352834722224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45962.352834722224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45962.352834722224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45962.352834722224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45962.352834722224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45962.352834722224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45962.352834722224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45962.352834722224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45962.352834722224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45962.352834722224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45962.352834722224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45962.352834722224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45962.352834722224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45962.352834722224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45962.352834722224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45962.352834722224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45962.352834722224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45962.352834722224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45962.352834722224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45962.352834722224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45962.352834722224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45962.352834722224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45962.352834722224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45962.352834722224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45962.352834722224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45962.352834722224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45962.352834722224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45962.352834722224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45962.352834722224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45962.352834722224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45962.352834722224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45962.352834722224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45962.352834722224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45962.352834722224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45962.352834722224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45962.352834722224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45962.352834722224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45962.352834722224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45962.352834722224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45962.352834722224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45962.352834722224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45962.352834722224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45962.352834722224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45962.352834722224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45962.352834722224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45962.352834722224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45962.352834722224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45962.352834722224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45962.352834722224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45962.352834722224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45962.352834722224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45962.352834722224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45962.352834722224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45962.352834722224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45962.352834722224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45962.352834722224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45962.352834722224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45962.352834722224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45962.352834722224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45962.352834722224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45962.352834722224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45962.352834722224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45962.352834722224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45962.352834722224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45962.352834722224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45962.352834722224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45962.352834722224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45962.352834722224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45962.352834722224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45962.352834722224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45962.352834722224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45962.352834722224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45962.352834722224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45962.352834722224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45962.352834722224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45962.352834722224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45962.352834722224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45962.352834722224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45962.352834722224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45962.352834722224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45962.352834722224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45962.352834722224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45962.352834722224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45962.352834722224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45962.352834722224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45962.352834722224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45962.352834722224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45962.352834722224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45962.352834722224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45962.352834722224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45962.352834722224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45962.352834722224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45962.352834722224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45962.352834722224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45962.352834722224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45962.352834722224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45962.352834722224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45962.352834722224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45962.352834722224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45962.352834722224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45962.352834722224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45962.352834722224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45962.352834722224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45962.352834722224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45962.352834722224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45962.352834722224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45962.352834722224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45962.352834722224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45962.352834722224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45962.352834722224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45962.352834722224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45962.352834722224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45962.352834722224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45962.352834722224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45962.352834722224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45962.352834722224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45962.352834722224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45962.352834722224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45962.352834722224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45962.352834722224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45962.352834722224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45962.352834722224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45962.352834722224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45962.352834722224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45962.352834722224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45962.352834722224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45962.352834722224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45962.352834722224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45962.352834722224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45962.352834722224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45962.352834722224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45962.352834722224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45962.352834722224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45962.352834722224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45962.352834722224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45962.352834722224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45962.352834722224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45962.352834722224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45962.352834722224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45962.352834722224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45962.352834722224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45962.352834722224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45962.352834722224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45962.352834722224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45962.352834722224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45962.352834722224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45962.352834722224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45962.352834722224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45962.352834722224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45962.352834722224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258.87211712962744</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1.3840847222236334</v>
      </c>
      <c r="H3" s="123">
        <v>45960.963101851848</v>
      </c>
      <c r="I3" s="119" t="str">
        <f>IFERROR(VLOOKUP(D3,DB!A:F,6,0),"")</f>
        <v>SCECO</v>
      </c>
      <c r="J3" s="119" t="str">
        <f>IFERROR(VLOOKUP(D3,DB!A:G,7,0),"")</f>
        <v>Weak</v>
      </c>
      <c r="K3" s="125" t="s">
        <v>39120</v>
      </c>
      <c r="L3" s="121" t="str">
        <f>IFERROR(VLOOKUP(D3,DB!A:I,9,0),"")</f>
        <v>Latis</v>
      </c>
    </row>
    <row r="4" spans="1:16" ht="15" customHeight="1">
      <c r="A4" s="119"/>
      <c r="B4" s="119" t="str">
        <f>IFERROR(VLOOKUP(D4,DB!A:K,11,0),"")</f>
        <v/>
      </c>
      <c r="C4" s="120"/>
      <c r="D4" s="121"/>
      <c r="E4" s="98"/>
      <c r="F4" s="123"/>
      <c r="G4" s="124">
        <f ca="1">IFERROR(NOW()-F4,"")</f>
        <v>45962.352834722224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45962.352834722224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45962.352834722224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45962.352834722224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45962.352834722224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45962.352834722224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45962.352834722224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45962.352834722224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45962.352834722224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45962.352834722224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45962.352834722224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45962.352834722224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45962.352834722224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45962.352834722224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45962.352834722224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45962.352834722224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45962.352834722224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45962.352834722224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45962.352834722224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45962.352834722224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45962.352834722224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45962.352834722224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45962.352834722224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45962.352834722224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45962.352834722224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45962.352834722224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45962.352834722224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45962.352834722224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45962.352834722224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45962.352834722224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45962.352834722224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45962.352834722224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45962.352834722224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45962.352834722224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45962.352834722224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45962.352834722224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45962.352834722224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45962.352834722224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45962.352834722224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45962.352834722224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45962.352834722224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45962.352834722224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45962.352834722224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45962.352834722224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45962.352834722224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45962.352834722224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45962.352834722224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45962.352834722224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45962.352834722224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45962.352834722224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45962.352834722224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45962.352834722224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45962.352834722224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45962.352834722224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45962.352834722224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45962.352834722224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45962.352834722224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45962.352834722224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45962.352834722224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45962.352834722224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45962.352834722224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45962.352834722224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45962.352834722224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45962.352834722224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45962.352834722224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45962.352834722224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45962.352834722224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45962.352834722224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45962.352834722224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45962.352834722224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45962.352834722224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45962.352834722224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45962.352834722224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45962.352834722224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45962.352834722224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45962.352834722224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45962.352834722224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45962.352834722224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45962.352834722224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45962.352834722224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45962.352834722224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45962.352834722224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45962.352834722224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45962.352834722224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45962.352834722224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45962.352834722224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45962.352834722224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45962.352834722224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45962.352834722224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45962.352834722224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45962.352834722224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45962.352834722224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45962.352834722224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45962.352834722224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45962.352834722224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45962.352834722224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45962.352834722224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45962.352834722224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45962.352834722224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45962.352834722224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45962.352834722224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45962.352834722224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45962.352834722224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45962.352834722224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45962.352834722224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45962.352834722224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45962.352834722224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45962.352834722224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45962.352834722224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45962.352834722224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45962.352834722224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45962.352834722224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45962.352834722224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45962.352834722224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45962.352834722224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45962.352834722224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45962.352834722224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45962.352834722224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45962.352834722224</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45962.352834722224</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70.520774537035322</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39100</v>
      </c>
      <c r="F3" s="38">
        <v>45926.188877314817</v>
      </c>
      <c r="G3" s="144">
        <f t="shared" ref="G3" ca="1" si="0">IFERROR(NOW()-F3,"")</f>
        <v>36.163957407406997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39100</v>
      </c>
      <c r="F4" s="153">
        <v>45948.661111111112</v>
      </c>
      <c r="G4" s="154">
        <f ca="1">IFERROR(NOW()-F4,"")</f>
        <v>13.691723611111229</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45962.352834722224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45962.352834722224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45962.352834722224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45962.352834722224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45962.352834722224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45962.352834722224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45962.352834722224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45962.352834722224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45962.352834722224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45962.352834722224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45962.352834722224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45962.352834722224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45962.352834722224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45962.352834722224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45962.352834722224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45962.352834722224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45962.352834722224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45962.352834722224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45962.352834722224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45962.352834722224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45962.352834722224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45962.352834722224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45962.352834722224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45962.352834722224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45962.352834722224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45962.352834722224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45962.352834722224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45962.352834722224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45962.352834722224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45962.352834722224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45962.352834722224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45962.352834722224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45962.352834722224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45962.352834722224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45962.352834722224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45962.352834722224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45962.352834722224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45962.352834722224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45962.352834722224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45962.352834722224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45962.352834722224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45962.352834722224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45962.352834722224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45962.352834722224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45962.352834722224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45962.352834722224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45962.352834722224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45962.352834722224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45962.352834722224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45962.352834722224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45962.352834722224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45962.352834722224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45962.352834722224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45962.352834722224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45962.352834722224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45962.352834722224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45962.352834722224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45962.352834722224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45962.352834722224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45962.352834722224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45962.352834722224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45962.352834722224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45962.352834722224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45962.352834722224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45962.352834722224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45962.352834722224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45962.352834722224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45962.352834722224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45962.352834722224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45962.352834722224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45962.352834722224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45962.352834722224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45962.352834722224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45962.352834722224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45962.352834722224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45962.352834722224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45962.352834722224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45962.352834722224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45962.352834722224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45962.352834722224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45962.352834722224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45962.352834722224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45962.352834722224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45962.352834722224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45962.352834722224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45962.352834722224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45962.352834722224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45962.352834722224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45962.352834722224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45962.352834722224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45962.352834722224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45962.352834722224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45962.352834722224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45962.352834722224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45962.352834722224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45962.352834722224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45962.352834722224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45962.352834722224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45962.352834722224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45962.352834722224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45962.352834722224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45962.352834722224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45962.352834722224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45962.352834722224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45962.352834722224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45962.352834722224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45962.352834722224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45962.352834722224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45962.352834722224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45962.352834722224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45962.352834722224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45962.352834722224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45962.352834722224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45962.352834722224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45962.352834722224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45962.352834722224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45962.352834722224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45962.352834722224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45962.352834722224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45962.352834722224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45962.352834722224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45962.352834722224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45962.352834722224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45962.352834722224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45962.352834722224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45962.352834722224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45962.352834722224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45962.352834722224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45962.352834722224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45962.352834722224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45962.352834722224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45962.352834722224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45962.352834722224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45962.352834722224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45962.352834722224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45962.352834722224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45962.352834722224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45962.352834722224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45962.352834722224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45962.352834722224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45962.352834722224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45962.352834722224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45962.352834722224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45962.352834722224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45962.352834722224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45962.352834722224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45962.352834722224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45962.352834722224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45962.352834722224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45962.352834722224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45962.352834722224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45962.352834722224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45962.352834722224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45962.352834722224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45962.352834722224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45962.352834722224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45962.352834722224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45962.352834722224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45962.352834722224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45962.352834722224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45962.352834722224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45962.352834722224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45962.352834722224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45962.352834722224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45962.352834722224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45962.352834722224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45962.352834722224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45962.352834722224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45962.352834722224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45962.352834722224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45962.352834722224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45962.352834722224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45962.352834722224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45962.352834722224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45962.352834722224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45962.352834722224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45962.352834722224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45962.352834722224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45962.352834722224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45962.352834722224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45962.352834722224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45962.352834722224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45962.352834722224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45962.352834722224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45962.352834722224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45962.352834722224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45962.352834722224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45962.352834722224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45962.352834722224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45962.352834722224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45962.352834722224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45962.352834722224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45962.352834722224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45962.352834722224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45962.352834722224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45962.352834722224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45962.352834722224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45962.352834722224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45962.352834722224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45962.352834722224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45962.352834722224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45962.352834722224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45962.352834722224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45962.352834722224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45962.352834722224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45962.352834722224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45962.352834722224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45962.352834722224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45962.352834722224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45962.352834722224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45962.352834722224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45962.352834722224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45962.352834722224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45962.352834722224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45962.352834722224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45962.352834722224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45962.352834722224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45962.352834722224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45962.352834722224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45962.352834722224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45962.352834722224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45962.352834722224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45962.352834722224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45962.352834722224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45962.352834722224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45962.352834722224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45962.352834722224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45962.352834722224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45962.352834722224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45962.352834722224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45962.352834722224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45962.352834722224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45962.352834722224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45962.352834722224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45962.352834722224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45962.352834722224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45962.352834722224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45962.352834722224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45962.352834722224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45962.352834722224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45962.352834722224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45962.352834722224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45962.352834722224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45962.352834722224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45962.352834722224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45962.352834722224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45962.352834722224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45962.352834722224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45962.352834722224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45962.352834722224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45962.352834722224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45962.352834722224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45962.352834722224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45962.352834722224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45962.352834722224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45962.352834722224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45962.352834722224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45962.352834722224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45962.352834722224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45962.352834722224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45962.352834722224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45962.352834722224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45962.352834722224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45962.352834722224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45962.352834722224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45962.352834722224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45962.352834722224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45962.352834722224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45962.352834722224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45962.352834722224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45962.352834722224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45962.352834722224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45962.352834722224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45962.352834722224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45962.352834722224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45962.352834722224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45962.352834722224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45962.352834722224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45962.352834722224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45962.352834722224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45962.352834722224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45962.352834722224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45962.352834722224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45962.352834722224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45962.352834722224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45962.352834722224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45962.352834722224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45962.352834722224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45962.352834722224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45962.352834722224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45962.352834722224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45962.352834722224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45962.352834722224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45962.352834722224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45962.352834722224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45962.352834722224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45962.352834722224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45962.352834722224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45962.352834722224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45962.352834722224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45962.352834722224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45962.352834722224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45962.352834722224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45962.352834722224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45962.352834722224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45962.352834722224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45962.352834722224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45962.352834722224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45962.352834722224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45962.352834722224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45962.352834722224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45962.352834722224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45962.352834722224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45962.352834722224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45962.352834722224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45962.352834722224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45962.352834722224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45962.352834722224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45962.352834722224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45962.352834722224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45962.352834722224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45962.352834722224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45962.352834722224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45962.352834722224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45962.352834722224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45962.352834722224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45962.352834722224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45962.352834722224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45962.352834722224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45962.352834722224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45962.352834722224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45962.352834722224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45962.352834722224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45962.352834722224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45962.352834722224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45962.352834722224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45962.352834722224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45962.352834722224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45962.352834722224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45962.352834722224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45962.352834722224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45962.352834722224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45962.352834722224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45962.352834722224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45962.352834722224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45962.352834722224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45962.352834722224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45962.352834722224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45962.352834722224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45962.352834722224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45962.352834722224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45962.352834722224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45962.352834722224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45962.352834722224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45962.352834722224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45962.352834722224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45962.352834722224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45962.352834722224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45962.352834722224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45962.352834722224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45962.352834722224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45962.352834722224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45962.352834722224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45962.352834722224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45962.352834722224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45962.352834722224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45962.352834722224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45962.352834722224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45962.352834722224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45962.352834722224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45962.352834722224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45962.352834722224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45962.352834722224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45962.352834722224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45962.352834722224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45962.352834722224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45962.352834722224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45962.352834722224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45962.352834722224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45962.352834722224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45962.352834722224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45962.352834722224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45962.352834722224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45962.352834722224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45962.352834722224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45962.352834722224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45962.352834722224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34576</v>
      </c>
      <c r="E2" s="106"/>
      <c r="F2" s="107"/>
      <c r="G2" s="77">
        <f ca="1">IFERROR(NOW()-F2,"-")</f>
        <v>45962.352834722224</v>
      </c>
      <c r="H2" s="107"/>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45962.352834722224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45962.352834722224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45962.352834722224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45962.352834722224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45962.352834722224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45962.352834722224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45962.352834722224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45962.352834722224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45962.352834722224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45962.352834722224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45962.352834722224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45962.352834722224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45962.352834722224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45962.352834722224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45962.352834722224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45962.352834722224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45962.352834722224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45962.352834722224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45962.352834722224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45962.352834722224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45962.352834722224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45962.352834722224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45962.352834722224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45962.352834722224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45962.352834722224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45962.352834722224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45962.352834722224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45962.352834722224</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2025-11-01T05:29:18Z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