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26" documentId="13_ncr:1_{F6CB121F-512D-4AA6-A0C1-0FB36C537598}" xr6:coauthVersionLast="47" xr6:coauthVersionMax="47" xr10:uidLastSave="{2474416A-61F5-486C-A7E9-DFC7D6890A2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<sst xmlns="http://schemas.openxmlformats.org/spreadsheetml/2006/main" count="180286" uniqueCount="39128">
  <si>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</si>
  <si>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</si>
  <si>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</si>
  <si>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</si>
  <si>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</si>
  <si>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</si>
  <si>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</si>
  <si>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</si>
  <si>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</si>
  <si>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</si>
  <si>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</si>
  <si>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</si>
  <si>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</si>
  <si>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</si>
  <si>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</si>
  <si>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</si>
  <si>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</si>
  <si>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</si>
  <si>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</si>
  <si>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</si>
  <si>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</si>
  <si>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</si>
  <si>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</si>
  <si>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</si>
  <si>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</si>
  <si>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</si>
  <si>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</si>
  <si>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</si>
  <si>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</si>
  <si>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</si>
  <si>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</si>
  <si>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</si>
  <si>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</si>
  <si>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</si>
  <si>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</si>
  <si>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</si>
  <si>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</si>
  <si>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</si>
  <si>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</si>
  <si>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</si>
  <si>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</si>
  <si>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</si>
  <si>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</si>
  <si>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</si>
  <si>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</si>
  <si>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</si>
  <si>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</si>
  <si>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</si>
  <si>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</si>
  <si>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</si>
  <si>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</si>
  <si>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</si>
  <si>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</si>
  <si>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</si>
  <si>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</si>
  <si>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</si>
  <si>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</si>
  <si>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</si>
  <si>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</si>
  <si>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</si>
  <si>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</si>
  <si>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</si>
  <si>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</si>
  <si>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</si>
  <si>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</si>
  <si>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</si>
  <si>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</si>
  <si>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</si>
  <si>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</si>
  <si>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</si>
  <si>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</si>
  <si>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</si>
  <si>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</si>
  <si>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</si>
  <si>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</si>
  <si>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</si>
  <si>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</si>
  <si>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</si>
  <si>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</si>
  <si>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</si>
  <si>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</si>
  <si>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</si>
  <si>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</si>
  <si>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</si>
  <si>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</si>
  <si>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</si>
  <si>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</si>
  <si>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</si>
  <si>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</si>
  <si>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</si>
  <si>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</si>
  <si>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</si>
  <si>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</si>
  <si>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</si>
  <si>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</si>
  <si>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</si>
  <si>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</si>
  <si>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</si>
  <si>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</si>
  <si>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</si>
  <si>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</si>
  <si>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</si>
  <si>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</si>
  <si>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</si>
  <si>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</si>
  <si>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</si>
  <si>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</si>
  <si>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</si>
  <si>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</si>
  <si>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</si>
  <si>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</si>
  <si>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</si>
  <si>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</si>
  <si>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</si>
  <si>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</si>
  <si>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</si>
  <si>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</si>
  <si>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</si>
  <si>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</si>
  <si>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</si>
  <si>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</si>
  <si>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</si>
  <si>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</si>
  <si>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</si>
  <si>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</si>
  <si>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</si>
  <si>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</si>
  <si>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</si>
  <si>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</si>
  <si>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</si>
  <si>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</si>
  <si>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</si>
  <si>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</si>
  <si>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</si>
  <si>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</si>
  <si>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</si>
  <si>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</si>
  <si>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</si>
  <si>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</si>
  <si>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</si>
  <si>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</si>
  <si>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</si>
  <si>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</si>
  <si>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</si>
  <si>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</si>
  <si>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</si>
  <si>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</si>
  <si>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</si>
  <si>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</si>
  <si>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</si>
  <si>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</si>
  <si>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</si>
  <si>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</si>
  <si>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</si>
  <si>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</si>
  <si>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</si>
  <si>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</si>
  <si>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</si>
  <si>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</si>
  <si>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</si>
  <si>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</si>
  <si>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</si>
  <si>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</si>
  <si>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</si>
  <si>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</si>
  <si>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</si>
  <si>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</si>
  <si>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</si>
  <si>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</si>
  <si>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</si>
  <si>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</si>
  <si>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</si>
  <si>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</si>
  <si>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</si>
  <si>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</si>
  <si>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</si>
  <si>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</si>
  <si>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</si>
  <si>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</si>
  <si>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</si>
  <si>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</si>
  <si>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</si>
  <si>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</si>
  <si>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</si>
  <si>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</si>
  <si>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</si>
  <si>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</si>
  <si>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</si>
  <si>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</si>
  <si>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</si>
  <si>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</si>
  <si>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</si>
  <si>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</si>
  <si>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</si>
  <si>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</si>
  <si>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</si>
  <si>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</si>
  <si>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</si>
  <si>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</si>
  <si>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</si>
  <si>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</si>
  <si>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</si>
  <si>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</si>
  <si>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</si>
  <si>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</si>
  <si>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</si>
  <si>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</si>
  <si>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</si>
  <si>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</si>
  <si>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</si>
  <si>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</si>
  <si>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</si>
  <si>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</si>
  <si>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</si>
  <si>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</si>
  <si>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</si>
  <si>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</si>
  <si>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</si>
  <si>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</si>
  <si>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</si>
  <si>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</si>
  <si>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</si>
  <si>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</si>
  <si>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</si>
  <si>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</si>
  <si>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</si>
  <si>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</si>
  <si>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</si>
  <si>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</si>
  <si>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</si>
  <si>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</si>
  <si>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</si>
  <si>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</si>
  <si>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</si>
  <si>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</si>
  <si>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</si>
  <si>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</si>
  <si>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</si>
  <si>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</si>
  <si>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</si>
  <si>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</si>
  <si>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</si>
  <si>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</si>
  <si>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</si>
  <si>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</si>
  <si>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</si>
  <si>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</si>
  <si>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</si>
  <si>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</si>
  <si>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</si>
  <si>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</si>
  <si>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</si>
  <si>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</si>
  <si>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</si>
  <si>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</si>
  <si>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</si>
  <si>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</si>
  <si>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</si>
  <si>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</si>
  <si>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</si>
  <si>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</si>
  <si>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</si>
  <si>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</si>
  <si>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</si>
  <si>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</si>
  <si>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</si>
  <si>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</si>
  <si>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</si>
  <si>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</si>
  <si>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</si>
  <si>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</si>
  <si>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</si>
  <si>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</si>
  <si>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</si>
  <si>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</si>
  <si>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</si>
  <si>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</si>
  <si>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</si>
  <si>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</si>
  <si>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</si>
  <si>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</si>
  <si>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</si>
  <si>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</si>
  <si>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</si>
  <si>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</si>
  <si>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</si>
  <si>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</si>
  <si>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</si>
  <si>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</si>
  <si>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</si>
  <si>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</si>
  <si>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</si>
  <si>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</si>
  <si>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</si>
  <si>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</si>
  <si>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</si>
  <si>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</si>
  <si>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</si>
  <si>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</si>
  <si>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</si>
  <si>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</si>
  <si>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</si>
  <si>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</si>
  <si>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</si>
  <si>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</si>
  <si>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</si>
  <si>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</si>
  <si>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</si>
  <si>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</si>
  <si>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</si>
  <si>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</si>
  <si>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</si>
  <si>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</si>
  <si>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</si>
  <si>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</si>
  <si>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</si>
  <si>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</si>
  <si>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</si>
  <si>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</si>
  <si>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</si>
  <si>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</si>
  <si>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</si>
  <si>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</si>
  <si>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</si>
  <si>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</si>
  <si>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</si>
  <si>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</si>
  <si>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</si>
  <si>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</si>
  <si>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</si>
  <si>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</si>
  <si>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</si>
  <si>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</si>
  <si>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</si>
  <si>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</si>
  <si>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</si>
  <si>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</si>
  <si>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</si>
  <si>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</si>
  <si>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</si>
  <si>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</si>
  <si>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</si>
  <si>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</si>
  <si>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</si>
  <si>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</si>
  <si>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</si>
  <si>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</si>
  <si>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</si>
  <si>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</si>
  <si>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</si>
  <si>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</si>
  <si>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</si>
  <si>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</si>
  <si>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</si>
  <si>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</si>
  <si>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</si>
  <si>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</si>
  <si>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</si>
  <si>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</si>
  <si>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</si>
  <si>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</si>
  <si>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</si>
  <si>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</si>
  <si>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</si>
  <si>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</si>
  <si>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</si>
  <si>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</si>
  <si>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</si>
  <si>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</si>
  <si>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</si>
  <si>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</si>
  <si>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</si>
  <si>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</si>
  <si>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</si>
  <si>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</si>
  <si>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</si>
  <si>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</si>
  <si>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</si>
  <si>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</si>
  <si>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</si>
  <si>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</si>
  <si>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</si>
  <si>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</si>
  <si>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</si>
  <si>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</si>
  <si>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</si>
  <si>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</si>
  <si>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</si>
  <si>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</si>
  <si>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</si>
  <si>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</si>
  <si>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</si>
  <si>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</si>
  <si>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</si>
  <si>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</si>
  <si>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</si>
  <si>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</si>
  <si>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</si>
  <si>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</si>
  <si>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</si>
  <si>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</si>
  <si>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</si>
  <si>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</si>
  <si>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</si>
  <si>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</si>
  <si>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</si>
  <si>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</si>
  <si>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</si>
  <si>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</si>
  <si>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</si>
  <si>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</si>
  <si>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</si>
  <si>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</si>
  <si>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</si>
  <si>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</si>
  <si>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</si>
  <si>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</si>
  <si>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</si>
  <si>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</si>
  <si>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</si>
  <si>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</si>
  <si>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</si>
  <si>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</si>
  <si>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</si>
  <si>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</si>
  <si>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</si>
  <si>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</si>
  <si>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</si>
  <si>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</si>
  <si>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</si>
  <si>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</si>
  <si>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</si>
  <si>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</si>
  <si>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</si>
  <si>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</si>
  <si>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</si>
  <si>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</si>
  <si>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</si>
  <si>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</si>
  <si>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</si>
  <si>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</si>
  <si>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</si>
  <si>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</si>
  <si>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</si>
  <si>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</si>
  <si>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</si>
  <si>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</si>
  <si>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</si>
  <si>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</si>
  <si>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</si>
  <si>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</si>
  <si>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</si>
  <si>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</si>
  <si>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</si>
  <si>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</si>
  <si>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</si>
  <si>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</si>
  <si>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</si>
  <si>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</si>
  <si>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</si>
  <si>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</si>
  <si>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</si>
  <si>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</si>
  <si>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</si>
  <si>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</si>
  <si>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</si>
  <si>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</si>
  <si>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</si>
  <si>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</si>
  <si>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</si>
  <si>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</si>
  <si>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</si>
  <si>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</si>
  <si>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</si>
  <si>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</si>
  <si>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</si>
  <si>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</si>
  <si>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</si>
  <si>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</si>
  <si>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</si>
  <si>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</si>
  <si>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</si>
  <si>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</si>
  <si>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</si>
  <si>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</si>
  <si>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</si>
  <si>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</si>
  <si>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</si>
  <si>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</si>
  <si>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</si>
  <si>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</si>
  <si>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</si>
  <si>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</si>
  <si>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</si>
  <si>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</si>
  <si>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</si>
  <si>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</si>
  <si>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</si>
  <si>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</si>
  <si>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</si>
  <si>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</si>
  <si>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</si>
  <si>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</si>
  <si>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</si>
  <si>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</si>
  <si>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</si>
  <si>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</si>
  <si>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</si>
  <si>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</si>
  <si>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</si>
  <si>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</si>
  <si>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</si>
  <si>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</si>
  <si>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</si>
  <si>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</si>
  <si>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</si>
  <si>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</si>
  <si>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</si>
  <si>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</si>
  <si>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</si>
  <si>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</si>
  <si>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</si>
  <si>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</si>
  <si>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</si>
  <si>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</si>
  <si>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</si>
  <si>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</si>
  <si>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</si>
  <si>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</si>
  <si>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</si>
  <si>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</si>
  <si>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</si>
  <si>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</si>
  <si>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</si>
  <si>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</si>
  <si>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</si>
  <si>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</si>
  <si>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</si>
  <si>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</si>
  <si>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</si>
  <si>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</si>
  <si>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</si>
  <si>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</si>
  <si>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</si>
  <si>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</si>
  <si>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</si>
  <si>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</si>
  <si>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</si>
  <si>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</si>
  <si>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</si>
  <si>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</si>
  <si>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</si>
  <si>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</si>
  <si>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</si>
  <si>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</si>
  <si>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</si>
  <si>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</si>
  <si>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</si>
  <si>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</si>
  <si>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</si>
  <si>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</si>
  <si>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</si>
  <si>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</si>
  <si>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</si>
  <si>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</si>
  <si>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</si>
  <si>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</si>
  <si>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</si>
  <si>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</si>
  <si>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</si>
  <si>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</si>
  <si>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</si>
  <si>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</si>
  <si>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</si>
  <si>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</si>
  <si>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</si>
  <si>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</si>
  <si>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</si>
  <si>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</si>
  <si>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</si>
  <si>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</si>
  <si>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</si>
  <si>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</si>
  <si>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</si>
  <si>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</si>
  <si>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</si>
  <si>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</si>
  <si>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</si>
  <si>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</si>
  <si>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</si>
  <si>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</si>
  <si>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</si>
  <si>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</si>
  <si>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</si>
  <si>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</si>
  <si>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</si>
  <si>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</si>
  <si>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</si>
  <si>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</si>
  <si>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</si>
  <si>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</si>
  <si>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</si>
  <si>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</si>
  <si>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</si>
  <si>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</si>
  <si>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</si>
  <si>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</si>
  <si>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</si>
  <si>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</si>
  <si>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</si>
  <si>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</si>
  <si>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</si>
  <si>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</si>
  <si>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</si>
  <si>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</si>
  <si>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</si>
  <si>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</si>
  <si>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</si>
  <si>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</si>
  <si>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</si>
  <si>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</si>
  <si>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</si>
  <si>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</si>
  <si>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</si>
  <si>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</si>
  <si>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</si>
  <si>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</si>
  <si>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</si>
  <si>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</si>
  <si>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</si>
  <si>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</si>
  <si>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</si>
  <si>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</si>
  <si>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</si>
  <si>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</si>
  <si>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</si>
  <si>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</si>
  <si>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</si>
  <si>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</si>
  <si>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</si>
  <si>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</si>
  <si>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</si>
  <si>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</si>
  <si>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</si>
  <si>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</si>
  <si>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</si>
  <si>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</si>
  <si>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</si>
  <si>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</si>
  <si>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</si>
  <si>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</si>
  <si>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</si>
  <si>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</si>
  <si>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</si>
  <si>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</si>
  <si>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</si>
  <si>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</si>
  <si>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</si>
  <si>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</si>
  <si>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</si>
  <si>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</si>
  <si>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</si>
  <si>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</si>
  <si>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</si>
  <si>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</si>
  <si>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</si>
  <si>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</si>
  <si>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</si>
  <si>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</si>
  <si>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</si>
  <si>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</si>
  <si>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</si>
  <si>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</si>
  <si>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</si>
  <si>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</si>
  <si>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</si>
  <si>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</si>
  <si>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</si>
  <si>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</si>
  <si>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</si>
  <si>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</si>
  <si>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</si>
  <si>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</si>
  <si>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</si>
  <si>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</si>
  <si>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</si>
  <si>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</si>
  <si>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</si>
  <si>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</si>
  <si>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</si>
  <si>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</si>
  <si>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</si>
  <si>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</si>
  <si>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</si>
  <si>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</si>
  <si>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</si>
  <si>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</si>
  <si>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</si>
  <si>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</si>
  <si>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</si>
  <si>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</si>
  <si>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</si>
  <si>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</si>
  <si>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</si>
  <si>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</si>
  <si>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</si>
  <si>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</si>
  <si>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</si>
  <si>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</si>
  <si>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</si>
  <si>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</si>
  <si>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</si>
  <si>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</si>
  <si>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</si>
  <si>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</si>
  <si>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</si>
  <si>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</si>
  <si>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</si>
  <si>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</si>
  <si>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</si>
  <si>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</si>
  <si>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</si>
  <si>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</si>
  <si>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</si>
  <si>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</si>
  <si>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</si>
  <si>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</si>
  <si>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</si>
  <si>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</si>
  <si>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</si>
  <si>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</si>
  <si>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</si>
  <si>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</si>
  <si>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</si>
  <si>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</si>
  <si>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</si>
  <si>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</si>
  <si>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</si>
  <si>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</si>
  <si>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</si>
  <si>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</si>
  <si>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</si>
  <si>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</si>
  <si>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</si>
  <si>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</si>
  <si>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</si>
  <si>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</si>
  <si>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</si>
  <si>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</si>
  <si>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</si>
  <si>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</si>
  <si>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</si>
  <si>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</si>
  <si>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</si>
  <si>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</si>
  <si>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</si>
  <si>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</si>
  <si>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</si>
  <si>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</si>
  <si>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</si>
  <si>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</si>
  <si>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</si>
  <si>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</si>
  <si>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</si>
  <si>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</si>
  <si>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</si>
  <si>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</si>
  <si>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</si>
  <si>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</si>
  <si>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</si>
  <si>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</si>
  <si>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</si>
  <si>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</si>
  <si>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</si>
  <si>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</si>
  <si>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</si>
  <si>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</si>
  <si>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</si>
  <si>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</si>
  <si>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</si>
  <si>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</si>
  <si>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</si>
  <si>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</si>
  <si>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</si>
  <si>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</si>
  <si>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</si>
  <si>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</si>
  <si>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</si>
  <si>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</si>
  <si>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</si>
  <si>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</si>
  <si>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</si>
  <si>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</si>
  <si>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</si>
  <si>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</si>
  <si>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</si>
  <si>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</si>
  <si>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</si>
  <si>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</si>
  <si>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</si>
  <si>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</si>
  <si>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</si>
  <si>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</si>
  <si>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</si>
  <si>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</si>
  <si>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</si>
  <si>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</si>
  <si>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</si>
  <si>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</si>
  <si>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</si>
  <si>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</si>
  <si>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</si>
  <si>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</si>
  <si>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</si>
  <si>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</si>
  <si>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</si>
  <si>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</si>
  <si>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</si>
  <si>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</si>
  <si>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</si>
  <si>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</si>
  <si>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</si>
  <si>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</si>
  <si>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</si>
  <si>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</si>
  <si>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</si>
  <si>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</si>
  <si>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</si>
  <si>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</si>
  <si>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</si>
  <si>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</si>
  <si>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</si>
  <si>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</si>
  <si>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</si>
  <si>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</si>
  <si>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</si>
  <si>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</si>
  <si>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</si>
  <si>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</si>
  <si>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</si>
  <si>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</si>
  <si>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</si>
  <si>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</si>
  <si>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</si>
  <si>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</si>
  <si>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</si>
  <si>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</si>
  <si>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</si>
  <si>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</si>
  <si>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</si>
  <si>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</si>
  <si>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</si>
  <si>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</si>
  <si>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</si>
  <si>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</si>
  <si>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</si>
  <si>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</si>
  <si>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</si>
  <si>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</si>
  <si>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</si>
  <si>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</si>
  <si>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</si>
  <si>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</si>
  <si>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</si>
  <si>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</si>
  <si>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</si>
  <si>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</si>
  <si>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</si>
  <si>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</si>
  <si>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</si>
  <si>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</si>
  <si>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</si>
  <si>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</si>
  <si>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</si>
  <si>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</si>
  <si>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</si>
  <si>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</si>
  <si>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</si>
  <si>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</si>
  <si>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</si>
  <si>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</si>
  <si>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</si>
  <si>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</si>
  <si>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</si>
  <si>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</si>
  <si>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</si>
  <si>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</si>
  <si>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</si>
  <si>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</si>
  <si>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</si>
  <si>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</si>
  <si>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</si>
  <si>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</si>
  <si>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</si>
  <si>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</si>
  <si>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</si>
  <si>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</si>
  <si>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</si>
  <si>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</si>
  <si>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</si>
  <si>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</si>
  <si>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</si>
  <si>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</si>
  <si>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</si>
  <si>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</si>
  <si>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</si>
  <si>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</si>
  <si>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</si>
  <si>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</si>
  <si>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</si>
  <si>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</si>
  <si>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</si>
  <si>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</si>
  <si>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</si>
  <si>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</si>
  <si>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</si>
  <si>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</si>
  <si>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</si>
  <si>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</si>
  <si>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</si>
  <si>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</si>
  <si>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</si>
  <si>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</si>
  <si>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</si>
  <si>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</si>
  <si>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</si>
  <si>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</si>
  <si>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</si>
  <si>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</si>
  <si>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</si>
  <si>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</si>
  <si>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</si>
  <si>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</si>
  <si>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</si>
  <si>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</si>
  <si>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</si>
  <si>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</si>
  <si>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</si>
  <si>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</si>
  <si>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</si>
  <si>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</si>
  <si>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</si>
  <si>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</si>
  <si>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</si>
  <si>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</si>
  <si>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</si>
  <si>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</si>
  <si>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</si>
  <si>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</si>
  <si>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</si>
  <si>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</si>
  <si>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</si>
  <si>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</si>
  <si>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</si>
  <si>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</si>
  <si>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</si>
  <si>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</si>
  <si>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</si>
  <si>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</si>
  <si>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</si>
  <si>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</si>
  <si>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</si>
  <si>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</si>
  <si>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</si>
  <si>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</si>
  <si>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</si>
  <si>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</si>
  <si>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</si>
  <si>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</si>
  <si>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</si>
  <si>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</si>
  <si>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</si>
  <si>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</si>
  <si>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</si>
  <si>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</si>
  <si>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</si>
  <si>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</si>
  <si>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</si>
  <si>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</si>
  <si>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</si>
  <si>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</si>
  <si>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</si>
  <si>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</si>
  <si>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</si>
  <si>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</si>
  <si>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</si>
  <si>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</si>
  <si>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</si>
  <si>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</si>
  <si>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</si>
  <si>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</si>
  <si>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</si>
  <si>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</si>
  <si>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</si>
  <si>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</si>
  <si>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</si>
  <si>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</si>
  <si>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</si>
  <si>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</si>
  <si>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</si>
  <si>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</si>
  <si>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</si>
  <si>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</si>
  <si>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</si>
  <si>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</si>
  <si>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</si>
  <si>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</si>
  <si>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</si>
  <si>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</si>
  <si>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</si>
  <si>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</si>
  <si>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</si>
  <si>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</si>
  <si>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</si>
  <si>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</si>
  <si>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</si>
  <si>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</si>
  <si>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</si>
  <si>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</si>
  <si>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</si>
  <si>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</si>
  <si>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</si>
  <si>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</si>
  <si>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</si>
  <si>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</si>
  <si>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</si>
  <si>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</si>
  <si>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</si>
  <si>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</si>
  <si>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</si>
  <si>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</si>
  <si>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</si>
  <si>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</si>
  <si>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</si>
  <si>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</si>
  <si>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</si>
  <si>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</si>
  <si>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</si>
  <si>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</si>
  <si>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</si>
  <si>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</si>
  <si>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</si>
  <si>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</si>
  <si>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</si>
  <si>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</si>
  <si>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</si>
  <si>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</si>
  <si>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</si>
  <si>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</si>
  <si>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</si>
  <si>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</si>
  <si>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</si>
  <si>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</si>
  <si>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</si>
  <si>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</si>
  <si>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</si>
  <si>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</si>
  <si>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</si>
  <si>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</si>
  <si>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</si>
  <si>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</si>
  <si>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</si>
  <si>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</si>
  <si>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</si>
  <si>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</si>
  <si>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</si>
  <si>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</si>
  <si>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</si>
  <si>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</si>
  <si>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</si>
  <si>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</si>
  <si>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</si>
  <si>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</si>
  <si>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</si>
  <si>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</si>
  <si>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</si>
  <si>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</si>
  <si>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</si>
  <si>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</si>
  <si>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</si>
  <si>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</si>
  <si>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</si>
  <si>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</si>
  <si>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</si>
  <si>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</si>
  <si>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</si>
  <si>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</si>
  <si>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</si>
  <si>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</si>
  <si>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</si>
  <si>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</si>
  <si>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</si>
  <si>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</si>
  <si>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</si>
  <si>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</si>
  <si>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</si>
  <si>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</si>
  <si>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</si>
  <si>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</si>
  <si>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</si>
  <si>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</si>
  <si>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</si>
  <si>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</si>
  <si>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</si>
  <si>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</si>
  <si>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</si>
  <si>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</si>
  <si>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</si>
  <si>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</si>
  <si>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</si>
  <si>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</si>
  <si>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</si>
  <si>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</si>
  <si>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</si>
  <si>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</si>
  <si>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</si>
  <si>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</si>
  <si>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</si>
  <si>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</si>
  <si>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</si>
  <si>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</si>
  <si>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</si>
  <si>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</si>
  <si>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</si>
  <si>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</si>
  <si>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</si>
  <si>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</si>
  <si>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</si>
  <si>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</si>
  <si>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</si>
  <si>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</si>
  <si>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</si>
  <si>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</si>
  <si>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</si>
  <si>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</si>
  <si>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</si>
  <si>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</si>
  <si>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</si>
  <si>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</si>
  <si>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</si>
  <si>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</si>
  <si>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</si>
  <si>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</si>
  <si>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</si>
  <si>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</si>
  <si>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</si>
  <si>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</si>
  <si>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</si>
  <si>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</si>
  <si>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</si>
  <si>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</si>
  <si>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</si>
  <si>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</si>
  <si>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</si>
  <si>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</si>
  <si>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</si>
  <si>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</si>
  <si>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</si>
  <si>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</si>
  <si>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</si>
  <si>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</si>
  <si>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</si>
  <si>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</si>
  <si>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</si>
  <si>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</si>
  <si>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</si>
  <si>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</si>
  <si>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</si>
  <si>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</si>
  <si>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</si>
  <si>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</si>
  <si>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</si>
  <si>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</si>
  <si>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</si>
  <si>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</si>
  <si>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</si>
  <si>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</si>
  <si>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</si>
  <si>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</si>
  <si>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</si>
  <si>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</si>
  <si>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</si>
  <si>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</si>
  <si>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</si>
  <si>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</si>
  <si>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</si>
  <si>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</si>
  <si>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</si>
  <si>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</si>
  <si>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</si>
  <si>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</si>
  <si>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</si>
  <si>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</si>
  <si>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</si>
  <si>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</si>
  <si>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</si>
  <si>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</si>
  <si>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</si>
  <si>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</si>
  <si>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</si>
  <si>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</si>
  <si>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</si>
  <si>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</si>
  <si>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</si>
  <si>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</si>
  <si>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</si>
  <si>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</si>
  <si>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</si>
  <si>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</si>
  <si>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</si>
  <si>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</si>
  <si>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</si>
  <si>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</si>
  <si>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</si>
  <si>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</si>
  <si>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</si>
  <si>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</si>
  <si>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</si>
  <si>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</si>
  <si>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</si>
  <si>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</si>
  <si>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</si>
  <si>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</si>
  <si>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</si>
  <si>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</si>
  <si>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</si>
  <si>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</si>
  <si>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</si>
  <si>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</si>
  <si>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</si>
  <si>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</si>
  <si>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</si>
  <si>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</si>
  <si>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</si>
  <si>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</si>
  <si>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</si>
  <si>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</si>
  <si>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</si>
  <si>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</si>
  <si>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</si>
  <si>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</si>
  <si>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</si>
  <si>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</si>
  <si>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</si>
  <si>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</si>
  <si>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</si>
  <si>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</si>
  <si>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</si>
  <si>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</si>
  <si>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</si>
  <si>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</si>
  <si>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</si>
  <si>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</si>
  <si>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</si>
  <si>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</si>
  <si>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</si>
  <si>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</si>
  <si>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</si>
  <si>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</si>
  <si>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</si>
  <si>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</si>
  <si>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</si>
  <si>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</si>
  <si>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</si>
  <si>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</si>
  <si>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</si>
  <si>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</si>
  <si>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</si>
  <si>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</si>
  <si>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</si>
  <si>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</si>
  <si>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</si>
  <si>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</si>
  <si>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</si>
  <si>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</si>
  <si>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</si>
  <si>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</si>
  <si>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</si>
  <si>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</si>
  <si>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</si>
  <si>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</si>
  <si>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</si>
  <si>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</si>
  <si>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</si>
  <si>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</si>
  <si>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</si>
  <si>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</si>
  <si>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</si>
  <si>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</si>
  <si>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</si>
  <si>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</si>
  <si>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</si>
  <si>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</si>
  <si>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</si>
  <si>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</si>
  <si>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</si>
  <si>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</si>
  <si>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</si>
  <si>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</si>
  <si>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</si>
  <si>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</si>
  <si>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</si>
  <si>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</si>
  <si>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</si>
  <si>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</si>
  <si>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</si>
  <si>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</si>
  <si>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</si>
  <si>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</si>
  <si>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</si>
  <si>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</si>
  <si>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</si>
  <si>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</si>
  <si>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</si>
  <si>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</si>
  <si>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</si>
  <si>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</si>
  <si>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</si>
  <si>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</si>
  <si>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</si>
  <si>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</si>
  <si>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</si>
  <si>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</si>
  <si>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</si>
  <si>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</si>
  <si>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</si>
  <si>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</si>
  <si>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</si>
  <si>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</si>
  <si>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</si>
  <si>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</si>
  <si>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</si>
  <si>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</si>
  <si>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</si>
  <si>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</si>
  <si>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</si>
  <si>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</si>
  <si>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</si>
  <si>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</si>
  <si>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</si>
  <si>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</si>
  <si>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</si>
  <si>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</si>
  <si>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</si>
  <si>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</si>
  <si>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</si>
  <si>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</si>
  <si>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</si>
  <si>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</si>
  <si>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</si>
  <si>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</si>
  <si>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</si>
  <si>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</si>
  <si>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</si>
  <si>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</si>
  <si>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</si>
  <si>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</si>
  <si>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</si>
  <si>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</si>
  <si>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</si>
  <si>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</si>
  <si>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</si>
  <si>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</si>
  <si>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</si>
  <si>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</si>
  <si>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</si>
  <si>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</si>
  <si>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</si>
  <si>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</si>
  <si>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</si>
  <si>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</si>
  <si>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</si>
  <si>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</si>
  <si>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</si>
  <si>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</si>
  <si>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</si>
  <si>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</si>
  <si>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</si>
  <si>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</si>
  <si>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</si>
  <si>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</si>
  <si>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</si>
  <si>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</si>
  <si>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</si>
  <si>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</si>
  <si>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</si>
  <si>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</si>
  <si>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</si>
  <si>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</si>
  <si>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</si>
  <si>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</si>
  <si>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</si>
  <si>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</si>
  <si>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</si>
  <si>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</si>
  <si>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</si>
  <si>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</si>
  <si>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</si>
  <si>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</si>
  <si>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</si>
  <si>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</si>
  <si>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</si>
  <si>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</si>
  <si>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</si>
  <si>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</si>
  <si>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</si>
  <si>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</si>
  <si>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</si>
  <si>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</si>
  <si>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</si>
  <si>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</si>
  <si>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</si>
  <si>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</si>
  <si>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</si>
  <si>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</si>
  <si>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</si>
  <si>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</si>
  <si>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</si>
  <si>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</si>
  <si>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</si>
  <si>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</si>
  <si>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</si>
  <si>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</si>
  <si>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</si>
  <si>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</si>
  <si>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</si>
  <si>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</si>
  <si>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</si>
  <si>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</si>
  <si>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</si>
  <si>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</si>
  <si>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</si>
  <si>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</si>
  <si>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</si>
  <si>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</si>
  <si>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</si>
  <si>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</si>
  <si>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</si>
  <si>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</si>
  <si>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</si>
  <si>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</si>
  <si>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</si>
  <si>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</si>
  <si>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</si>
  <si>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</si>
  <si>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</si>
  <si>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</si>
  <si>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</si>
  <si>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</si>
  <si>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</si>
  <si>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</si>
  <si>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</si>
  <si>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</si>
  <si>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</si>
  <si>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</si>
  <si>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</si>
  <si>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</si>
  <si>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</si>
  <si>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</si>
  <si>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</si>
  <si>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</si>
  <si>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</si>
  <si>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</si>
  <si>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</si>
  <si>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</si>
  <si>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</si>
  <si>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</si>
  <si>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</si>
  <si>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</si>
  <si>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</si>
  <si>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</si>
  <si>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</si>
  <si>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</si>
  <si>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</si>
  <si>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</si>
  <si>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</si>
  <si>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</si>
  <si>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</si>
  <si>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</si>
  <si>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</si>
  <si>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</si>
  <si>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</si>
  <si>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</si>
  <si>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</si>
  <si>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</si>
  <si>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</si>
  <si>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</si>
  <si>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</si>
  <si>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</si>
  <si>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</si>
  <si>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</si>
  <si>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</si>
  <si>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</si>
  <si>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</si>
  <si>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</si>
  <si>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</si>
  <si>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</si>
  <si>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</si>
  <si>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</si>
  <si>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</si>
  <si>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</si>
  <si>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</si>
  <si>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</si>
  <si>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</si>
  <si>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</si>
  <si>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</si>
  <si>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</si>
  <si>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</si>
  <si>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</si>
  <si>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</si>
  <si>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</si>
  <si>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</si>
  <si>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</si>
  <si>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</si>
  <si>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</si>
  <si>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</si>
  <si>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</si>
  <si>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</si>
  <si>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</si>
  <si>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</si>
  <si>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</si>
  <si>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</si>
  <si>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</si>
  <si>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</si>
  <si>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</si>
  <si>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</si>
  <si>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</si>
  <si>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</si>
  <si>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</si>
  <si>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</si>
  <si>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</si>
  <si>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</si>
  <si>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</si>
  <si>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</si>
  <si>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</si>
  <si>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</si>
  <si>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</si>
  <si>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</si>
  <si>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</si>
  <si>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</si>
  <si>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</si>
  <si>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</si>
  <si>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</si>
  <si>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</si>
  <si>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</si>
  <si>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</si>
  <si>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</si>
  <si>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</si>
  <si>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</si>
  <si>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</si>
  <si>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</si>
  <si>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</si>
  <si>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</si>
  <si>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</si>
  <si>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</si>
  <si>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</si>
  <si>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</si>
  <si>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</si>
  <si>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</si>
  <si>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</si>
  <si>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</si>
  <si>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</si>
  <si>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</si>
  <si>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</si>
  <si>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</si>
  <si>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</si>
  <si>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</si>
  <si>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</si>
  <si>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</si>
  <si>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</si>
  <si>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</si>
  <si>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</si>
  <si>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</si>
  <si>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</si>
  <si>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</si>
  <si>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</si>
  <si>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</si>
  <si>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</si>
  <si>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</si>
  <si>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</si>
  <si>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</si>
  <si>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</si>
  <si>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</si>
  <si>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</si>
  <si>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</si>
  <si>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</si>
  <si>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</si>
  <si>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</si>
  <si>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</si>
  <si>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</si>
  <si>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</si>
  <si>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</si>
  <si>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</si>
  <si>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</si>
  <si>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</si>
  <si>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</si>
  <si>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</si>
  <si>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</si>
  <si>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</si>
  <si>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</si>
  <si>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</si>
  <si>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</si>
  <si>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</si>
  <si>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</si>
  <si>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</si>
  <si>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</si>
  <si>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</si>
  <si>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</si>
  <si>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</si>
  <si>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</si>
  <si>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</si>
  <si>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</si>
  <si>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</si>
  <si>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</si>
  <si>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</si>
  <si>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</si>
  <si>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</si>
  <si>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</si>
  <si>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</si>
  <si>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</si>
  <si>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</si>
  <si>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</si>
  <si>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</si>
  <si>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</si>
  <si>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</si>
  <si>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</si>
  <si>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</si>
  <si>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</si>
  <si>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</si>
  <si>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</si>
  <si>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</si>
  <si>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</si>
  <si>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</si>
  <si>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</si>
  <si>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</si>
  <si>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</si>
  <si>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</si>
  <si>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</si>
  <si>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</si>
  <si>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</si>
  <si>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</si>
  <si>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</si>
  <si>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</si>
  <si>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</si>
  <si>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</si>
  <si>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</si>
  <si>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</si>
  <si>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</si>
  <si>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</si>
  <si>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</si>
  <si>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</si>
  <si>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</si>
  <si>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</si>
  <si>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</si>
  <si>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</si>
  <si>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</si>
  <si>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</si>
  <si>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</si>
  <si>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</si>
  <si>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</si>
  <si>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</si>
  <si>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</si>
  <si>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</si>
  <si>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</si>
  <si>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</si>
  <si>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</si>
  <si>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</si>
  <si>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</si>
  <si>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</si>
  <si>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</si>
  <si>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</si>
  <si>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</si>
  <si>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</si>
  <si>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</si>
  <si>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</si>
  <si>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</si>
  <si>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</si>
  <si>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</si>
  <si>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</si>
  <si>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</si>
  <si>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</si>
  <si>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</si>
  <si>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</si>
  <si>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</si>
  <si>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</si>
  <si>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</si>
  <si>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</si>
  <si>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</si>
  <si>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</si>
  <si>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</si>
  <si>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</si>
  <si>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</si>
  <si>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</si>
  <si>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</si>
  <si>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</si>
  <si>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</si>
  <si>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</si>
  <si>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</si>
  <si>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</si>
  <si>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</si>
  <si>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</si>
  <si>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</si>
  <si>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</si>
  <si>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</si>
  <si>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</si>
  <si>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</si>
  <si>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</si>
  <si>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</si>
  <si>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</si>
  <si>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</si>
  <si>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</si>
  <si>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</si>
  <si>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</si>
  <si>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</si>
  <si>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</si>
  <si>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</si>
  <si>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</si>
  <si>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</si>
  <si>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</si>
  <si>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</si>
  <si>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</si>
  <si>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</si>
  <si>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</si>
  <si>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</si>
  <si>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</si>
  <si>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</si>
  <si>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</si>
  <si>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</si>
  <si>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</si>
  <si>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</si>
  <si>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</si>
  <si>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</si>
  <si>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</si>
  <si>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</si>
  <si>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</si>
  <si>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</si>
  <si>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</si>
  <si>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</si>
  <si>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</si>
  <si>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</si>
  <si>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</si>
  <si>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</si>
  <si>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</si>
  <si>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</si>
  <si>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</si>
  <si>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</si>
  <si>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</si>
  <si>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</si>
  <si>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</si>
  <si>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</si>
  <si>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</si>
  <si>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</si>
  <si>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</si>
  <si>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</si>
  <si>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</si>
  <si>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</si>
  <si>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</si>
  <si>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</si>
  <si>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</si>
  <si>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</si>
  <si>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</si>
  <si>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</si>
  <si>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</si>
  <si>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</si>
  <si>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</si>
  <si>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</si>
  <si>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</si>
  <si>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</si>
  <si>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</si>
  <si>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</si>
  <si>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</si>
  <si>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</si>
  <si>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</si>
  <si>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</si>
  <si>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</si>
  <si>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</si>
  <si>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</si>
  <si>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</si>
  <si>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</si>
  <si>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</si>
  <si>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</si>
  <si>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</si>
  <si>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</si>
  <si>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</si>
  <si>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</si>
  <si>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</si>
  <si>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</si>
  <si>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</si>
  <si>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</si>
  <si>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</si>
  <si>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</si>
  <si>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</si>
  <si>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</si>
  <si>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</si>
  <si>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</si>
  <si>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</si>
  <si>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</si>
  <si>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</si>
  <si>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</si>
  <si>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</si>
  <si>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</si>
  <si>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</si>
  <si>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</si>
  <si>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</si>
  <si>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</si>
  <si>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</si>
  <si>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</si>
  <si>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</si>
  <si>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</si>
  <si>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</si>
  <si>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</si>
  <si>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</si>
  <si>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</si>
  <si>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</si>
  <si>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</si>
  <si>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</si>
  <si>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</si>
  <si>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</si>
  <si>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</si>
  <si>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</si>
  <si>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</si>
  <si>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</si>
  <si>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</si>
  <si>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</si>
  <si>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</si>
  <si>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</si>
  <si>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</si>
  <si>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</si>
  <si>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</si>
  <si>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</si>
  <si>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</si>
  <si>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</si>
  <si>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</si>
  <si>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</si>
  <si>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</si>
  <si>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</si>
  <si>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</si>
  <si>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</si>
  <si>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</si>
  <si>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</si>
  <si>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</si>
  <si>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</si>
  <si>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</si>
  <si>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</si>
  <si>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</si>
  <si>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</si>
  <si>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</si>
  <si>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</si>
  <si>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</si>
  <si>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</si>
  <si>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</si>
  <si>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</si>
  <si>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</si>
  <si>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</si>
  <si>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</si>
  <si>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</si>
  <si>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</si>
  <si>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</si>
  <si>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</si>
  <si>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</si>
  <si>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</si>
  <si>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</si>
  <si>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</si>
  <si>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</si>
  <si>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</si>
  <si>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</si>
  <si>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</si>
  <si>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</si>
  <si>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</si>
  <si>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</si>
  <si>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</si>
  <si>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</si>
  <si>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</si>
  <si>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</si>
  <si>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</si>
  <si>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</si>
  <si>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</si>
  <si>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</si>
  <si>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</si>
  <si>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</si>
  <si>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</si>
  <si>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</si>
  <si>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</si>
  <si>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</si>
  <si>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</si>
  <si>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</si>
  <si>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</si>
  <si>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</si>
  <si>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</si>
  <si>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</si>
  <si>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</si>
  <si>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</si>
  <si>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</si>
  <si>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</si>
  <si>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</si>
  <si>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</si>
  <si>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</si>
  <si>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</si>
  <si>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</si>
  <si>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</si>
  <si>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</si>
  <si>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</si>
  <si>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</si>
  <si>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</si>
  <si>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</si>
  <si>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</si>
  <si>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</si>
  <si>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</si>
  <si>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</si>
  <si>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</si>
  <si>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</si>
  <si>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</si>
  <si>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</si>
  <si>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</si>
  <si>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</si>
  <si>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</si>
  <si>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</si>
  <si>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</si>
  <si>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</si>
  <si>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</si>
  <si>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</si>
  <si>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</si>
  <si>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</si>
  <si>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</si>
  <si>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</si>
  <si>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</si>
  <si>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</si>
  <si>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</si>
  <si>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</si>
  <si>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</si>
  <si>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</si>
  <si>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</si>
  <si>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</si>
  <si>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</si>
  <si>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</si>
  <si>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</si>
  <si>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</si>
  <si>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</si>
  <si>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</si>
  <si>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</si>
  <si>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</si>
  <si>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</si>
  <si>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</si>
  <si>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</si>
  <si>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</si>
  <si>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</si>
  <si>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</si>
  <si>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</si>
  <si>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</si>
  <si>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</si>
  <si>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</si>
  <si>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</si>
  <si>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</si>
  <si>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</si>
  <si>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</si>
  <si>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</si>
  <si>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</si>
  <si>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</si>
  <si>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</si>
  <si>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</si>
  <si>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</si>
  <si>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</si>
  <si>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</si>
  <si>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</si>
  <si>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</si>
  <si>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</si>
  <si>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</si>
  <si>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</si>
  <si>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</si>
  <si>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</si>
  <si>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</si>
  <si>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</si>
  <si>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</si>
  <si>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</si>
  <si>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</si>
  <si>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</si>
  <si>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</si>
  <si>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</si>
  <si>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</si>
  <si>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</si>
  <si>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</si>
  <si>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</si>
  <si>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</si>
  <si>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</si>
  <si>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</si>
  <si>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</si>
  <si>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</si>
  <si>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</si>
  <si>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</si>
  <si>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</si>
  <si>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</si>
  <si>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</si>
  <si>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</si>
  <si>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</si>
  <si>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</si>
  <si>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</si>
  <si>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</si>
  <si>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</si>
  <si>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</si>
  <si>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</si>
  <si>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</si>
  <si>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</si>
  <si>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</si>
  <si>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</si>
  <si>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</si>
  <si>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</si>
  <si>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</si>
  <si>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</si>
  <si>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</si>
  <si>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</si>
  <si>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</si>
  <si>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</si>
  <si>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</si>
  <si>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</si>
  <si>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</si>
  <si>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</si>
  <si>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</si>
  <si>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</si>
  <si>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</si>
  <si>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</si>
  <si>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</si>
  <si>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</si>
  <si>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</si>
  <si>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</si>
  <si>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</si>
  <si>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</si>
  <si>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</si>
  <si>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</si>
  <si>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</si>
  <si>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</si>
  <si>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</si>
  <si>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</si>
  <si>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</si>
  <si>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</si>
  <si>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</si>
  <si>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</si>
  <si>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</si>
  <si>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</si>
  <si>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</si>
  <si>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</si>
  <si>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</si>
  <si>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</si>
  <si>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</si>
  <si>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</si>
  <si>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</si>
  <si>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</si>
  <si>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</si>
  <si>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</si>
  <si>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</si>
  <si>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</si>
  <si>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</si>
  <si>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</si>
  <si>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</si>
  <si>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</si>
  <si>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</si>
  <si>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</si>
  <si>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</si>
  <si>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</si>
  <si>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</si>
  <si>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</si>
  <si>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</si>
  <si>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</si>
  <si>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</si>
  <si>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</si>
  <si>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</si>
  <si>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</si>
  <si>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</si>
  <si>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</si>
  <si>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</si>
  <si>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</si>
  <si>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</si>
  <si>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</si>
  <si>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</si>
  <si>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</si>
  <si>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</si>
  <si>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</si>
  <si>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</si>
  <si>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</si>
  <si>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</si>
  <si>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</si>
  <si>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</si>
  <si>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</si>
  <si>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</si>
  <si>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</si>
  <si>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</si>
  <si>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</si>
  <si>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</si>
  <si>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</si>
  <si>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</si>
  <si>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</si>
  <si>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</si>
  <si>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</si>
  <si>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</si>
  <si>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</si>
  <si>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</si>
  <si>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</si>
  <si>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</si>
  <si>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</si>
  <si>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</si>
  <si>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</si>
  <si>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</si>
  <si>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</si>
  <si>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</si>
  <si>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</si>
  <si>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</si>
  <si>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</si>
  <si>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</si>
  <si>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</si>
  <si>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</si>
  <si>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</si>
  <si>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</si>
  <si>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</si>
  <si>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</si>
  <si>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</si>
  <si>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</si>
  <si>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</si>
  <si>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</si>
  <si>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</si>
  <si>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</si>
  <si>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</si>
  <si>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</si>
  <si>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</si>
  <si>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</si>
  <si>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</si>
  <si>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</si>
  <si>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</si>
  <si>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</si>
  <si>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</si>
  <si>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</si>
  <si>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</si>
  <si>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</si>
  <si>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</si>
  <si>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</si>
  <si>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</si>
  <si>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</si>
  <si>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</si>
  <si>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</si>
  <si>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</si>
  <si>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</si>
  <si>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</si>
  <si>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</si>
  <si>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</si>
  <si>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</si>
  <si>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</si>
  <si>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</si>
  <si>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</si>
  <si>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</si>
  <si>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</si>
  <si>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</si>
  <si>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</si>
  <si>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</si>
  <si>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</si>
  <si>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</si>
  <si>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</si>
  <si>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</si>
  <si>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</si>
  <si>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</si>
  <si>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</si>
  <si>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</si>
  <si>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</si>
  <si>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</si>
  <si>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</si>
  <si>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</si>
  <si>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</si>
  <si>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</si>
  <si>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</si>
  <si>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</si>
  <si>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</si>
  <si>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</si>
  <si>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</si>
  <si>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</si>
  <si>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</si>
  <si>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</si>
  <si>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</si>
  <si>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</si>
  <si>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</si>
  <si>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</si>
  <si>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</si>
  <si>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</si>
  <si>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</si>
  <si>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</si>
  <si>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</si>
  <si>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</si>
  <si>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</si>
  <si>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</si>
  <si>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</si>
  <si>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</si>
  <si>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</si>
  <si>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</si>
  <si>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</si>
  <si>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</si>
  <si>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</si>
  <si>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</si>
  <si>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</si>
  <si>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</si>
  <si>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</si>
  <si>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</si>
  <si>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</si>
  <si>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</si>
  <si>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</si>
  <si>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</si>
  <si>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</si>
  <si>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</si>
  <si>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</si>
  <si>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</si>
  <si>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</si>
  <si>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</si>
  <si>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</si>
  <si>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</si>
  <si>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</si>
  <si>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</si>
  <si>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</si>
  <si>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</si>
  <si>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</si>
  <si>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</si>
  <si>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</si>
  <si>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</si>
  <si>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</si>
  <si>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</si>
  <si>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</si>
  <si>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</si>
  <si>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</si>
  <si>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</si>
  <si>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</si>
  <si>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</si>
  <si>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</si>
  <si>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</si>
  <si>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</si>
  <si>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</si>
  <si>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</si>
  <si>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</si>
  <si>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</si>
  <si>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</si>
  <si>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</si>
  <si>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</si>
  <si>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</si>
  <si>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</si>
  <si>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</si>
  <si>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</si>
  <si>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</si>
  <si>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</si>
  <si>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</si>
  <si>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</si>
  <si>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</si>
  <si>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</si>
  <si>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</si>
  <si>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</si>
  <si>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</si>
  <si>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</si>
  <si>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</si>
  <si>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</si>
  <si>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</si>
  <si>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</si>
  <si>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</si>
  <si>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</si>
  <si>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</si>
  <si>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</si>
  <si>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</si>
  <si>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</si>
  <si>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</si>
  <si>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</si>
  <si>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</si>
  <si>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</si>
  <si>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</si>
  <si>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</si>
  <si>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</si>
  <si>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</si>
  <si>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</si>
  <si>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</si>
  <si>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</si>
  <si>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</si>
  <si>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</si>
  <si>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</si>
  <si>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</si>
  <si>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</si>
  <si>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</si>
  <si>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</si>
  <si>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</si>
  <si>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</si>
  <si>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</si>
  <si>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</si>
  <si>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</si>
  <si>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</si>
  <si>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</si>
  <si>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</si>
  <si>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</si>
  <si>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</si>
  <si>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</si>
  <si>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</si>
  <si>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</si>
  <si>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</si>
  <si>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</si>
  <si>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</si>
  <si>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</si>
  <si>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</si>
  <si>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</si>
  <si>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</si>
  <si>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</si>
  <si>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</si>
  <si>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</si>
  <si>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</si>
  <si>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</si>
  <si>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</si>
  <si>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</si>
  <si>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</si>
  <si>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</si>
  <si>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</si>
  <si>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</si>
  <si>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</si>
  <si>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</si>
  <si>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</si>
  <si>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</si>
  <si>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</si>
  <si>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</si>
  <si>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</si>
  <si>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</si>
  <si>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</si>
  <si>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</si>
  <si>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</si>
  <si>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</si>
  <si>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</si>
  <si>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</si>
  <si>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</si>
  <si>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</si>
  <si>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</si>
  <si>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</si>
  <si>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</si>
  <si>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</si>
  <si>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</si>
  <si>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</si>
  <si>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</si>
  <si>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</si>
  <si>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</si>
  <si>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</si>
  <si>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</si>
  <si>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</si>
  <si>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</si>
  <si>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</si>
  <si>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</si>
  <si>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</si>
  <si>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</si>
  <si>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</si>
  <si>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</si>
  <si>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</si>
  <si>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</si>
  <si>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</si>
  <si>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</si>
  <si>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</si>
  <si>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</si>
  <si>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</si>
  <si>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</si>
  <si>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</si>
  <si>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</si>
  <si>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</si>
  <si>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</si>
  <si>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</si>
  <si>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</si>
  <si>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</si>
  <si>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</si>
  <si>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</si>
  <si>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</si>
  <si>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</si>
  <si>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</si>
  <si>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</si>
  <si>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</si>
  <si>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</si>
  <si>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</si>
  <si>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</si>
  <si>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</si>
  <si>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</si>
  <si>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</si>
  <si>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</si>
  <si>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</si>
  <si>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</si>
  <si>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</si>
  <si>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</si>
  <si>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</si>
  <si>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</si>
  <si>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</si>
  <si>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</si>
  <si>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</si>
  <si>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</si>
  <si>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</si>
  <si>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</si>
  <si>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</si>
  <si>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</si>
  <si>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</si>
  <si>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</si>
  <si>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</si>
  <si>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</si>
  <si>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</si>
  <si>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</si>
  <si>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</si>
  <si>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</si>
  <si>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</si>
  <si>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</si>
  <si>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</si>
  <si>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</si>
  <si>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</si>
  <si>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</si>
  <si>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</si>
  <si>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</si>
  <si>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</si>
  <si>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</si>
  <si>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</si>
  <si>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</si>
  <si>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</si>
  <si>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</si>
  <si>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</si>
  <si>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</si>
  <si>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</si>
  <si>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</si>
  <si>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</si>
  <si>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</si>
  <si>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</si>
  <si>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</si>
  <si>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</si>
  <si>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</si>
  <si>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</si>
  <si>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</si>
  <si>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</si>
  <si>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</si>
  <si>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</si>
  <si>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</si>
  <si>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</si>
  <si>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</si>
  <si>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</si>
  <si>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</si>
  <si>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</si>
  <si>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</si>
  <si>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</si>
  <si>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</si>
  <si>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</si>
  <si>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</si>
  <si>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</si>
  <si>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</si>
  <si>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</si>
  <si>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</si>
  <si>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</si>
  <si>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</si>
  <si>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</si>
  <si>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</si>
  <si>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</si>
  <si>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</si>
  <si>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</si>
  <si>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</si>
  <si>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</si>
  <si>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</si>
  <si>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</si>
  <si>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</si>
  <si>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</si>
  <si>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</si>
  <si>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</si>
  <si>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</si>
  <si>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</si>
  <si>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</si>
  <si>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</si>
  <si>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</si>
  <si>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</si>
  <si>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</si>
  <si>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</si>
  <si>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</si>
  <si>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</si>
  <si>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</si>
  <si>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</si>
  <si>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</si>
  <si>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</si>
  <si>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</si>
  <si>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</si>
  <si>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</si>
  <si>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</si>
  <si>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</si>
  <si>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</si>
  <si>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</si>
  <si>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</si>
  <si>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</si>
  <si>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</si>
  <si>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</si>
  <si>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</si>
  <si>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</si>
  <si>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</si>
  <si>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</si>
  <si>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</si>
  <si>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</si>
  <si>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</si>
  <si>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</si>
  <si>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</si>
  <si>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</si>
  <si>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</si>
  <si>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</si>
  <si>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</si>
  <si>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</si>
  <si>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</si>
  <si>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</si>
  <si>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</si>
  <si>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</si>
  <si>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</si>
  <si>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</si>
  <si>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</si>
  <si>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</si>
  <si>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</si>
  <si>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</si>
  <si>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</si>
  <si>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</si>
  <si>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</si>
  <si>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</si>
  <si>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</si>
  <si>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</si>
  <si>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</si>
  <si>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</si>
  <si>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</si>
  <si>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</si>
  <si>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</si>
  <si>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</si>
  <si>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</si>
  <si>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</si>
  <si>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</si>
  <si>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</si>
  <si>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</si>
  <si>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</si>
  <si>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</si>
  <si>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</si>
  <si>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</si>
  <si>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</si>
  <si>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</si>
  <si>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</si>
  <si>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</si>
  <si>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</si>
  <si>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</si>
  <si>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</si>
  <si>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</si>
  <si>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</si>
  <si>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</si>
  <si>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</si>
  <si>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</si>
  <si>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</si>
  <si>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</si>
  <si>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</si>
  <si>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</si>
  <si>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</si>
  <si>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</si>
  <si>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</si>
  <si>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</si>
  <si>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</si>
  <si>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</si>
  <si>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</si>
  <si>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</si>
  <si>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</si>
  <si>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</si>
  <si>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</si>
  <si>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</si>
  <si>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</si>
  <si>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</si>
  <si>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</si>
  <si>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</si>
  <si>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</si>
  <si>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</si>
  <si>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</si>
  <si>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</si>
  <si>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</si>
  <si>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</si>
  <si>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</si>
  <si>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</si>
  <si>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</si>
  <si>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</si>
  <si>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</si>
  <si>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</si>
  <si>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</si>
  <si>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</si>
  <si>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</si>
  <si>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</si>
  <si>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</si>
  <si>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</si>
  <si>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</si>
  <si>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</si>
  <si>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</si>
  <si>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</si>
  <si>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</si>
  <si>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</si>
  <si>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</si>
  <si>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</si>
  <si>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</si>
  <si>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</si>
  <si>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</si>
  <si>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</si>
  <si>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</si>
  <si>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</si>
  <si>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</si>
  <si>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</si>
  <si>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</si>
  <si>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</si>
  <si>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</si>
  <si>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</si>
  <si>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</si>
  <si>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</si>
  <si>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</si>
  <si>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</si>
  <si>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</si>
  <si>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</si>
  <si>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</si>
  <si>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</si>
  <si>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</si>
  <si>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</si>
  <si>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</si>
  <si>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</si>
  <si>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</si>
  <si>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</si>
  <si>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</si>
  <si>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</si>
  <si>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</si>
  <si>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</si>
  <si>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</si>
  <si>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</si>
  <si>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</si>
  <si>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</si>
  <si>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</si>
  <si>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</si>
  <si>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</si>
  <si>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</si>
  <si>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</si>
  <si>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</si>
  <si>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</si>
  <si>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</si>
  <si>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</si>
  <si>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</si>
  <si>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</si>
  <si>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</si>
  <si>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</si>
  <si>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</si>
  <si>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</si>
  <si>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</si>
  <si>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</si>
  <si>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</si>
  <si>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</si>
  <si>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</si>
  <si>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</si>
  <si>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</si>
  <si>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</si>
  <si>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</si>
  <si>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</si>
  <si>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</si>
  <si>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</si>
  <si>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</si>
  <si>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</si>
  <si>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</si>
  <si>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</si>
  <si>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</si>
  <si>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</si>
  <si>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</si>
  <si>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</si>
  <si>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</si>
  <si>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</si>
  <si>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</si>
  <si>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</si>
  <si>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</si>
  <si>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</si>
  <si>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</si>
  <si>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</si>
  <si>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</si>
  <si>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</si>
  <si>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</si>
  <si>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</si>
  <si>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</si>
  <si>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</si>
  <si>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</si>
  <si>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</si>
  <si>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</si>
  <si>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</si>
  <si>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</si>
  <si>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</si>
  <si>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</si>
  <si>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</si>
  <si>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</si>
  <si>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</si>
  <si>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</si>
  <si>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</si>
  <si>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</si>
  <si>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</si>
  <si>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</si>
  <si>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</si>
  <si>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</si>
  <si>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</si>
  <si>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</si>
  <si>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</si>
  <si>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</si>
  <si>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</si>
  <si>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</si>
  <si>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</si>
  <si>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</si>
  <si>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</si>
  <si>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</si>
  <si>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</si>
  <si>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</si>
  <si>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</si>
  <si>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</si>
  <si>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</si>
  <si>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</si>
  <si>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</si>
  <si>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</si>
  <si>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</si>
  <si>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</si>
  <si>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</si>
  <si>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</si>
  <si>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</si>
  <si>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</si>
  <si>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</si>
  <si>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</si>
  <si>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</si>
  <si>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</si>
  <si>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</si>
  <si>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</si>
  <si>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</si>
  <si>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</si>
  <si>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</si>
  <si>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</si>
  <si>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</si>
  <si>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</si>
  <si>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</si>
  <si>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</si>
  <si>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</si>
  <si>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</si>
  <si>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</si>
  <si>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</si>
  <si>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</si>
  <si>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</si>
  <si>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</si>
  <si>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</si>
  <si>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</si>
  <si>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</si>
  <si>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</si>
  <si>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</si>
  <si>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</si>
  <si>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</si>
  <si>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</si>
  <si>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</si>
  <si>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</si>
  <si>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</si>
  <si>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</si>
  <si>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</si>
  <si>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</si>
  <si>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</si>
  <si>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</si>
  <si>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</si>
  <si>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</si>
  <si>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</si>
  <si>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</si>
  <si>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</si>
  <si>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</si>
  <si>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</si>
  <si>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</si>
  <si>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</si>
  <si>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</si>
  <si>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</si>
  <si>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</si>
  <si>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</si>
  <si>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</si>
  <si>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</si>
  <si>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</si>
  <si>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</si>
  <si>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</si>
  <si>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</si>
  <si>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</si>
  <si>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</si>
  <si>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</si>
  <si>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</si>
  <si>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</si>
  <si>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</si>
  <si>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</si>
  <si>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</si>
  <si>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</si>
  <si>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</si>
  <si>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</si>
  <si>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</si>
  <si>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</si>
  <si>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</si>
  <si>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</si>
  <si>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</si>
  <si>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</si>
  <si>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</si>
  <si>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</si>
  <si>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</si>
  <si>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</si>
  <si>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</si>
  <si>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</si>
  <si>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</si>
  <si>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</si>
  <si>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</si>
  <si>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</si>
  <si>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</si>
  <si>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</si>
  <si>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</si>
  <si>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</si>
  <si>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</si>
  <si>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</si>
  <si>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</si>
  <si>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</si>
  <si>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</si>
  <si>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</si>
  <si>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</si>
  <si>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</si>
  <si>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</si>
  <si>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</si>
  <si>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</si>
  <si>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</si>
  <si>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</si>
  <si>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</si>
  <si>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</si>
  <si>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</si>
  <si>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</si>
  <si>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</si>
  <si>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</si>
  <si>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</si>
  <si>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</si>
  <si>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</si>
  <si>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</si>
  <si>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</si>
  <si>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</si>
  <si>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</si>
  <si>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</si>
  <si>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</si>
  <si>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</si>
  <si>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</si>
  <si>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</si>
  <si>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</si>
  <si>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</si>
  <si>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</si>
  <si>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</si>
  <si>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</si>
  <si>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</si>
  <si>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</si>
  <si>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</si>
  <si>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</si>
  <si>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</si>
  <si>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</si>
  <si>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</si>
  <si>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</si>
  <si>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</si>
  <si>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</si>
  <si>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</si>
  <si>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</si>
  <si>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</si>
  <si>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</si>
  <si>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</si>
  <si>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</si>
  <si>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</si>
  <si>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</si>
  <si>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</si>
  <si>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</si>
  <si>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</si>
  <si>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</si>
  <si>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</si>
  <si>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</si>
  <si>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</si>
  <si>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</si>
  <si>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</si>
  <si>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</si>
  <si>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</si>
  <si>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</si>
  <si>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</si>
  <si>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</si>
  <si>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</si>
  <si>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</si>
  <si>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</si>
  <si>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</si>
  <si>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</si>
  <si>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</si>
  <si>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</si>
  <si>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</si>
  <si>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</si>
  <si>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</si>
  <si>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</si>
  <si>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</si>
  <si>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</si>
  <si>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</si>
  <si>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</si>
  <si>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</si>
  <si>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</si>
  <si>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</si>
  <si>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</si>
  <si>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</si>
  <si>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</si>
  <si>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</si>
  <si>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</si>
  <si>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</si>
  <si>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</si>
  <si>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</si>
  <si>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</si>
  <si>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</si>
  <si>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</si>
  <si>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</si>
  <si>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</si>
  <si>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</si>
  <si>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</si>
  <si>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</si>
  <si>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</si>
  <si>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</si>
  <si>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</si>
  <si>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</si>
  <si>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</si>
  <si>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</si>
  <si>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</si>
  <si>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</si>
  <si>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</si>
  <si>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</si>
  <si>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</si>
  <si>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</si>
  <si>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</si>
  <si>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</si>
  <si>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</si>
  <si>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</si>
  <si>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</si>
  <si>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</si>
  <si>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</si>
  <si>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</si>
  <si>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</si>
  <si>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</si>
  <si>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</si>
  <si>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</si>
  <si>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</si>
  <si>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</si>
  <si>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</si>
  <si>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</si>
  <si>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</si>
  <si>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</si>
  <si>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</si>
  <si>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</si>
  <si>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</si>
  <si>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</si>
  <si>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</si>
  <si>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</si>
  <si>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</si>
  <si>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</si>
  <si>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</si>
  <si>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</si>
  <si>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</si>
  <si>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</si>
  <si>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</si>
  <si>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</si>
  <si>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</si>
  <si>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</si>
  <si>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</si>
  <si>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</si>
  <si>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</si>
  <si>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</si>
  <si>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</si>
  <si>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</si>
  <si>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</si>
  <si>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</si>
  <si>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</si>
  <si>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</si>
  <si>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</si>
  <si>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</si>
  <si>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</si>
  <si>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</si>
  <si>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</si>
  <si>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</si>
  <si>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</si>
  <si>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</si>
  <si>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</si>
  <si>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</si>
  <si>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</si>
  <si>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</si>
  <si>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</si>
  <si>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</si>
  <si>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</si>
  <si>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</si>
  <si>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</si>
  <si>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</si>
  <si>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</si>
  <si>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</si>
  <si>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</si>
  <si>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</si>
  <si>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</si>
  <si>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</si>
  <si>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</si>
  <si>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</si>
  <si>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</si>
  <si>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</si>
  <si>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</si>
  <si>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</si>
  <si>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</si>
  <si>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</si>
  <si>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</si>
  <si>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</si>
  <si>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</si>
  <si>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</si>
  <si>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</si>
  <si>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</si>
  <si>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</si>
  <si>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</si>
  <si>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</si>
  <si>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</si>
  <si>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</si>
  <si>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</si>
  <si>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</si>
  <si>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</si>
  <si>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</si>
  <si>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</si>
  <si>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</si>
  <si>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</si>
  <si>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</si>
  <si>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</si>
  <si>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</si>
  <si>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</si>
  <si>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</si>
  <si>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</si>
  <si>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</si>
  <si>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</si>
  <si>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</si>
  <si>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</si>
  <si>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</si>
  <si>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</si>
  <si>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</si>
  <si>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</si>
  <si>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</si>
  <si>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</si>
  <si>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</si>
  <si>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</si>
  <si>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</si>
  <si>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</si>
  <si>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</si>
  <si>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</si>
  <si>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</si>
  <si>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</si>
  <si>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</si>
  <si>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</si>
  <si>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</si>
  <si>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</si>
  <si>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</si>
  <si>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</si>
  <si>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</si>
  <si>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</si>
  <si>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</si>
  <si>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</si>
  <si>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</si>
  <si>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</si>
  <si>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</si>
  <si>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</si>
  <si>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</si>
  <si>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</si>
  <si>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</si>
  <si>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</si>
  <si>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</si>
  <si>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</si>
  <si>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</si>
  <si>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</si>
  <si>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</si>
  <si>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</si>
  <si>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</si>
  <si>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</si>
  <si>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</si>
  <si>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</si>
  <si>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</si>
  <si>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</si>
  <si>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</si>
  <si>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</si>
  <si>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</si>
  <si>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</si>
  <si>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</si>
  <si>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</si>
  <si>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</si>
  <si>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</si>
  <si>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</si>
  <si>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</si>
  <si>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</si>
  <si>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</si>
  <si>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</si>
  <si>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</si>
  <si>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</si>
  <si>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</si>
  <si>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</si>
  <si>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</si>
  <si>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</si>
  <si>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</si>
  <si>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</si>
  <si>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</si>
  <si>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</si>
  <si>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</si>
  <si>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</si>
  <si>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</si>
  <si>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</si>
  <si>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</si>
  <si>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</si>
  <si>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</si>
  <si>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</si>
  <si>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</si>
  <si>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</si>
  <si>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</si>
  <si>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</si>
  <si>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</si>
  <si>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</si>
  <si>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</si>
  <si>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</si>
  <si>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</si>
  <si>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</si>
  <si>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</si>
  <si>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</si>
  <si>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</si>
  <si>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</si>
  <si>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</si>
  <si>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</si>
  <si>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</si>
  <si>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</si>
  <si>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</si>
  <si>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</si>
  <si>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</si>
  <si>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</si>
  <si>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</si>
  <si>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</si>
  <si>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</si>
  <si>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</si>
  <si>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</si>
  <si>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</si>
  <si>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</si>
  <si>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</si>
  <si>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</si>
  <si>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</si>
  <si>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</si>
  <si>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</si>
  <si>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</si>
  <si>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</si>
  <si>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</si>
  <si>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</si>
  <si>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</si>
  <si>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</si>
  <si>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</si>
  <si>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</si>
  <si>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</si>
  <si>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</si>
  <si>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</si>
  <si>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</si>
  <si>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</si>
  <si>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</si>
  <si>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</si>
  <si>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</si>
  <si>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</si>
  <si>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</si>
  <si>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</si>
  <si>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</si>
  <si>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</si>
  <si>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</si>
  <si>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</si>
  <si>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</si>
  <si>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</si>
  <si>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</si>
  <si>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</si>
  <si>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</si>
  <si>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</si>
  <si>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</si>
  <si>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</si>
  <si>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</si>
  <si>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</si>
  <si>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</si>
  <si>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</si>
  <si>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</si>
  <si>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</si>
  <si>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</si>
  <si>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</si>
  <si>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</si>
  <si>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</si>
  <si>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</si>
  <si>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</si>
  <si>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</si>
  <si>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</si>
  <si>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</si>
  <si>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</si>
  <si>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</si>
  <si>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</si>
  <si>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</si>
  <si>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</si>
  <si>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</si>
  <si>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</si>
  <si>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</si>
  <si>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</si>
  <si>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</si>
  <si>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</si>
  <si>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</si>
  <si>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</si>
  <si>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</si>
  <si>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</si>
  <si>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</si>
  <si>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</si>
  <si>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</si>
  <si>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</si>
  <si>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</si>
  <si>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</si>
  <si>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</si>
  <si>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</si>
  <si>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</si>
  <si>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</si>
  <si>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</si>
  <si>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</si>
  <si>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</si>
  <si>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</si>
  <si>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</si>
  <si>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</si>
  <si>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</si>
  <si>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</si>
  <si>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</si>
  <si>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</si>
  <si>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</si>
  <si>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</si>
  <si>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</si>
  <si>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</si>
  <si>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</si>
  <si>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</si>
  <si>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</si>
  <si>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</si>
  <si>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</si>
  <si>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</si>
  <si>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</si>
  <si>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</si>
  <si>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</si>
  <si>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</si>
  <si>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</si>
  <si>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</si>
  <si>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</si>
  <si>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</si>
  <si>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</si>
  <si>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</si>
  <si>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</si>
  <si>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</si>
  <si>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</si>
  <si>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</si>
  <si>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</si>
  <si>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</si>
  <si>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</si>
  <si>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</si>
  <si>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</si>
  <si>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</si>
  <si>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</si>
  <si>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</si>
  <si>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</si>
  <si>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</si>
  <si>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</si>
  <si>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</si>
  <si>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</si>
  <si>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</si>
  <si>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</si>
  <si>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</si>
  <si>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</si>
  <si>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</si>
  <si>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</si>
  <si>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</si>
  <si>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</si>
  <si>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</si>
  <si>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</si>
  <si>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</si>
  <si>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</si>
  <si>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</si>
  <si>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</si>
  <si>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</si>
  <si>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</si>
  <si>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</si>
  <si>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</si>
  <si>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</si>
  <si>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</si>
  <si>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</si>
  <si>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</si>
  <si>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</si>
  <si>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</si>
  <si>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</si>
  <si>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</si>
  <si>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</si>
  <si>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</si>
  <si>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</si>
  <si>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</si>
  <si>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</si>
  <si>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</si>
  <si>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</si>
  <si>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</si>
  <si>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</si>
  <si>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</si>
  <si>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</si>
  <si>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</si>
  <si>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</si>
  <si>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</si>
  <si>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</si>
  <si>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</si>
  <si>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</si>
  <si>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</si>
  <si>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</si>
  <si>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</si>
  <si>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</si>
  <si>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</si>
  <si>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</si>
  <si>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</si>
  <si>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</si>
  <si>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</si>
  <si>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</si>
  <si>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</si>
  <si>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</si>
  <si>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</si>
  <si>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</si>
  <si>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</si>
  <si>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</si>
  <si>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</si>
  <si>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</si>
  <si>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</si>
  <si>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</si>
  <si>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</si>
  <si>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</si>
  <si>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</si>
  <si>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</si>
  <si>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</si>
  <si>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</si>
  <si>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</si>
  <si>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</si>
  <si>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</si>
  <si>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</si>
  <si>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</si>
  <si>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</si>
  <si>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</si>
  <si>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</si>
  <si>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</si>
  <si>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</si>
  <si>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</si>
  <si>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</si>
  <si>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</si>
  <si>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</si>
  <si>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</si>
  <si>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</si>
  <si>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</si>
  <si>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</si>
  <si>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</si>
  <si>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</si>
  <si>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</si>
  <si>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</si>
  <si>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</si>
  <si>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</si>
  <si>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</si>
  <si>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</si>
  <si>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</si>
  <si>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</si>
  <si>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</si>
  <si>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</si>
  <si>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</si>
  <si>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</si>
  <si>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</si>
  <si>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</si>
  <si>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</si>
  <si>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</si>
  <si>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</si>
  <si>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</si>
  <si>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</si>
  <si>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</si>
  <si>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</si>
  <si>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</si>
  <si>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</si>
  <si>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</si>
  <si>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</si>
  <si>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</si>
  <si>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</si>
  <si>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</si>
  <si>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</si>
  <si>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</si>
  <si>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</si>
  <si>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</si>
  <si>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</si>
  <si>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</si>
  <si>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</si>
  <si>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</si>
  <si>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</si>
  <si>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</si>
  <si>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</si>
  <si>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</si>
  <si>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</si>
  <si>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</si>
  <si>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</si>
  <si>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</si>
  <si>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</si>
  <si>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</si>
  <si>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</si>
  <si>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</si>
  <si>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</si>
  <si>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</si>
  <si>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</si>
  <si>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</si>
  <si>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</si>
  <si>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</si>
  <si>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</si>
  <si>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</si>
  <si>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</si>
  <si>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</si>
  <si>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</si>
  <si>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</si>
  <si>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</si>
  <si>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</si>
  <si>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</si>
  <si>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</si>
  <si>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</si>
  <si>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</si>
  <si>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</si>
  <si>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</si>
  <si>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</si>
  <si>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</si>
  <si>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</si>
  <si>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</si>
  <si>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</si>
  <si>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</si>
  <si>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</si>
  <si>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</si>
  <si>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</si>
  <si>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</si>
  <si>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</si>
  <si>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</si>
  <si>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</si>
  <si>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</si>
  <si>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</si>
  <si>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</si>
  <si>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</si>
  <si>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</si>
  <si>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</si>
  <si>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</si>
  <si>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</si>
  <si>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</si>
  <si>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</si>
  <si>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</si>
  <si>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</si>
  <si>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</si>
  <si>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</si>
  <si>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</si>
  <si>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</si>
  <si>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</si>
  <si>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</si>
  <si>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</si>
  <si>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</si>
  <si>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</si>
  <si>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</si>
  <si>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</si>
  <si>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</si>
  <si>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</si>
  <si>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</si>
  <si>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</si>
  <si>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</si>
  <si>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</si>
  <si>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</si>
  <si>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</si>
  <si>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</si>
  <si>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</si>
  <si>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</si>
  <si>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</si>
  <si>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</si>
  <si>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</si>
  <si>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</si>
  <si>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</si>
  <si>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</si>
  <si>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</si>
  <si>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</si>
  <si>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</si>
  <si>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</si>
  <si>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</si>
  <si>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</si>
  <si>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</si>
  <si>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</si>
  <si>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</si>
  <si>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</si>
  <si>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</si>
  <si>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</si>
  <si>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</si>
  <si>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</si>
  <si>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</si>
  <si>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</si>
  <si>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</si>
  <si>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</si>
  <si>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</si>
  <si>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</si>
  <si>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</si>
  <si>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</si>
  <si>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</si>
  <si>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</si>
  <si>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</si>
  <si>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</si>
  <si>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</si>
  <si>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</si>
  <si>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</si>
  <si>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</si>
  <si>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</si>
  <si>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</si>
  <si>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</si>
  <si>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</si>
  <si>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</si>
  <si>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</si>
  <si>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</si>
  <si>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</si>
  <si>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</si>
  <si>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</si>
  <si>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</si>
  <si>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</si>
  <si>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</si>
  <si>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</si>
  <si>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</si>
  <si>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</si>
  <si>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</si>
  <si>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</si>
  <si>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</si>
  <si>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</si>
  <si>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</si>
  <si>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</si>
  <si>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</si>
  <si>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</si>
  <si>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</si>
  <si>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</si>
  <si>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</si>
  <si>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</si>
  <si>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</si>
  <si>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</si>
  <si>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</si>
  <si>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</si>
  <si>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</si>
  <si>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</si>
  <si>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</si>
  <si>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</si>
  <si>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</si>
  <si>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</si>
  <si>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</si>
  <si>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</si>
  <si>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</si>
  <si>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</si>
  <si>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</si>
  <si>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</si>
  <si>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</si>
  <si>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</si>
  <si>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</si>
  <si>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</si>
  <si>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</si>
  <si>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</si>
  <si>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</si>
  <si>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</si>
  <si>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</si>
  <si>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</si>
  <si>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</si>
  <si>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</si>
  <si>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</si>
  <si>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</si>
  <si>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</si>
  <si>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</si>
  <si>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</si>
  <si>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</si>
  <si>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</si>
  <si>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</si>
  <si>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</si>
  <si>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</si>
  <si>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</si>
  <si>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</si>
  <si>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</si>
  <si>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</si>
  <si>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</si>
  <si>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</si>
  <si>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</si>
  <si>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</si>
  <si>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</si>
  <si>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</si>
  <si>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</si>
  <si>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</si>
  <si>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</si>
  <si>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</si>
  <si>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</si>
  <si>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</si>
  <si>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</si>
  <si>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</si>
  <si>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</si>
  <si>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</si>
  <si>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</si>
  <si>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</si>
  <si>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</si>
  <si>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</si>
  <si>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</si>
  <si>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</si>
  <si>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</si>
  <si>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</si>
  <si>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</si>
  <si>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</si>
  <si>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</si>
  <si>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</si>
  <si>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</si>
  <si>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</si>
  <si>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</si>
  <si>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</si>
  <si>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</si>
  <si>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</si>
  <si>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</si>
  <si>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</si>
  <si>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</si>
  <si>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</si>
  <si>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</si>
  <si>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</si>
  <si>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</si>
  <si>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</si>
  <si>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</si>
  <si>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</si>
  <si>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</si>
  <si>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</si>
  <si>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</si>
  <si>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</si>
  <si>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</si>
  <si>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</si>
  <si>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</si>
  <si>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</si>
  <si>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</si>
  <si>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</si>
  <si>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</si>
  <si>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</si>
  <si>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</si>
  <si>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</si>
  <si>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</si>
  <si>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</si>
  <si>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</si>
  <si>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</si>
  <si>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</si>
  <si>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</si>
  <si>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</si>
  <si>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</si>
  <si>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</si>
  <si>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</si>
  <si>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</si>
  <si>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</si>
  <si>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</si>
  <si>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</si>
  <si>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</si>
  <si>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</si>
  <si>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</si>
  <si>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</si>
  <si>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</si>
  <si>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</si>
  <si>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</si>
  <si>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</si>
  <si>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</si>
  <si>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</si>
  <si>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</si>
  <si>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</si>
  <si>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</si>
  <si>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</si>
  <si>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</si>
  <si>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</si>
  <si>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</si>
  <si>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</si>
  <si>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</si>
  <si>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</si>
  <si>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</si>
  <si>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</si>
  <si>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</si>
  <si>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</si>
  <si>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</si>
  <si>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</si>
  <si>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</si>
  <si>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</si>
  <si>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</si>
  <si>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</si>
  <si>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</si>
  <si>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</si>
  <si>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</si>
  <si>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</si>
  <si>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</si>
  <si>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</si>
  <si>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</si>
  <si>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</si>
  <si>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</si>
  <si>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</si>
  <si>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</si>
  <si>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</si>
  <si>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</si>
  <si>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</si>
  <si>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</si>
  <si>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</si>
  <si>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</si>
  <si>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</si>
  <si>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</si>
  <si>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</si>
  <si>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</si>
  <si>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</si>
  <si>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</si>
  <si>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</si>
  <si>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</si>
  <si>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</si>
  <si>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</si>
  <si>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</si>
  <si>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</si>
  <si>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</si>
  <si>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</si>
  <si>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</si>
  <si>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</si>
  <si>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</si>
  <si>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</si>
  <si>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</si>
  <si>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</si>
  <si>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</si>
  <si>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</si>
  <si>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</si>
  <si>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</si>
  <si>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</si>
  <si>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</si>
  <si>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</si>
  <si>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</si>
  <si>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</si>
  <si>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</si>
  <si>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</si>
  <si>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</si>
  <si>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</si>
  <si>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</si>
  <si>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</si>
  <si>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</si>
  <si>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</si>
  <si>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</si>
  <si>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</si>
  <si>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</si>
  <si>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</si>
  <si>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</si>
  <si>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</si>
  <si>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</si>
  <si>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</si>
  <si>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</si>
  <si>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</si>
  <si>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</si>
  <si>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</si>
  <si>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</si>
  <si>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</si>
  <si>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</si>
  <si>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</si>
  <si>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</si>
  <si>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</si>
  <si>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</si>
  <si>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</si>
  <si>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</si>
  <si>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</si>
  <si>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</si>
  <si>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</si>
  <si>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</si>
  <si>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</si>
  <si>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</si>
  <si>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</si>
  <si>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</si>
  <si>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</si>
  <si>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</si>
  <si>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</si>
  <si>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</si>
  <si>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</si>
  <si>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</si>
  <si>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</si>
  <si>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</si>
  <si>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</si>
  <si>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</si>
  <si>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</si>
  <si>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</si>
  <si>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</si>
  <si>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</si>
  <si>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</si>
  <si>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</si>
  <si>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</si>
  <si>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</si>
  <si>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</si>
  <si>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</si>
  <si>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</si>
  <si>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</si>
  <si>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</si>
  <si>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</si>
  <si>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</si>
  <si>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</si>
  <si>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</si>
  <si>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</si>
  <si>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</si>
  <si>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</si>
  <si>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</si>
  <si>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</si>
  <si>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</si>
  <si>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</si>
  <si>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</si>
  <si>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</si>
  <si>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</si>
  <si>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</si>
  <si>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</si>
  <si>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</si>
  <si>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</si>
  <si>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</si>
  <si>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</si>
  <si>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</si>
  <si>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</si>
  <si>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</si>
  <si>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</si>
  <si>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</si>
  <si>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</si>
  <si>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</si>
  <si>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</si>
  <si>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</si>
  <si>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</si>
  <si>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</si>
  <si>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</si>
  <si>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</si>
  <si>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</si>
  <si>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</si>
  <si>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</si>
  <si>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</si>
  <si>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</si>
  <si>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</si>
  <si>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</si>
  <si>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</si>
  <si>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</si>
  <si>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</si>
  <si>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</si>
  <si>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</si>
  <si>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</si>
  <si>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</si>
  <si>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</si>
  <si>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</si>
  <si>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</si>
  <si>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</si>
  <si>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</si>
  <si>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</si>
  <si>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</si>
  <si>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</si>
  <si>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</si>
  <si>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</si>
  <si>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</si>
  <si>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</si>
  <si>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</si>
  <si>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</si>
  <si>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</si>
  <si>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</si>
  <si>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</si>
  <si>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</si>
  <si>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</si>
  <si>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</si>
  <si>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</si>
  <si>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</si>
  <si>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</si>
  <si>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</si>
  <si>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</si>
  <si>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</si>
  <si>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</si>
  <si>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</si>
  <si>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</si>
  <si>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</si>
  <si>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</si>
  <si>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</si>
  <si>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</si>
  <si>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</si>
  <si>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</si>
  <si>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</si>
  <si>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</si>
  <si>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</si>
  <si>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</si>
  <si>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</si>
  <si>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</si>
  <si>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</si>
  <si>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</si>
  <si>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</si>
  <si>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</si>
  <si>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</si>
  <si>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</si>
  <si>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</si>
  <si>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</si>
  <si>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</si>
  <si>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</si>
  <si>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</si>
  <si>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</si>
  <si>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</si>
  <si>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</si>
  <si>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</si>
  <si>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</si>
  <si>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</si>
  <si>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</si>
  <si>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</si>
  <si>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</si>
  <si>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</si>
  <si>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</si>
  <si>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</si>
  <si>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</si>
  <si>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</si>
  <si>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</si>
  <si>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</si>
  <si>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</si>
  <si>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</si>
  <si>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</si>
  <si>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</si>
  <si>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</si>
  <si>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</si>
  <si>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</si>
  <si>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</si>
  <si>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</si>
  <si>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</si>
  <si>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</si>
  <si>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</si>
  <si>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</si>
  <si>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</si>
  <si>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</si>
  <si>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</si>
  <si>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</si>
  <si>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</si>
  <si>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</si>
  <si>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</si>
  <si>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</si>
  <si>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</si>
  <si>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</si>
  <si>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</si>
  <si>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</si>
  <si>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</si>
  <si>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</si>
  <si>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</si>
  <si>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</si>
  <si>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</si>
  <si>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</si>
  <si>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</si>
  <si>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</si>
  <si>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</si>
  <si>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</si>
  <si>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</si>
  <si>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</si>
  <si>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</si>
  <si>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</si>
  <si>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</si>
  <si>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</si>
  <si>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</si>
  <si>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</si>
  <si>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</si>
  <si>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</si>
  <si>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</si>
  <si>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</si>
  <si>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</si>
  <si>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</si>
  <si>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</si>
  <si>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</si>
  <si>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</si>
  <si>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</si>
  <si>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</si>
  <si>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</si>
  <si>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</si>
  <si>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</si>
  <si>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</si>
  <si>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</si>
  <si>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</si>
  <si>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</si>
  <si>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</si>
  <si>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</si>
  <si>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</si>
  <si>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</si>
  <si>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</si>
  <si>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</si>
  <si>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</si>
  <si>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</si>
  <si>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</si>
  <si>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</si>
  <si>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</si>
  <si>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</si>
  <si>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</si>
  <si>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</si>
  <si>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</si>
  <si>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</si>
  <si>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</si>
  <si>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</si>
  <si>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</si>
  <si>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</si>
  <si>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</si>
  <si>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</si>
  <si>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</si>
  <si>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</si>
  <si>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</si>
  <si>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</si>
  <si>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</si>
  <si>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</si>
  <si>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</si>
  <si>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</si>
  <si>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</si>
  <si>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</si>
  <si>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</si>
  <si>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</si>
  <si>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</si>
  <si>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</si>
  <si>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</si>
  <si>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</si>
  <si>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</si>
  <si>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</si>
  <si>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</si>
  <si>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</si>
  <si>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</si>
  <si>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</si>
  <si>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</si>
  <si>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</si>
  <si>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</si>
  <si>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</si>
  <si>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</si>
  <si>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</si>
  <si>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</si>
  <si>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</si>
  <si>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</si>
  <si>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</si>
  <si>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</si>
  <si>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</si>
  <si>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</si>
  <si>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</si>
  <si>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</si>
  <si>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</si>
  <si>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</si>
  <si>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</si>
  <si>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</si>
  <si>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</si>
  <si>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</si>
  <si>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</si>
  <si>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</si>
  <si>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</si>
  <si>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</si>
  <si>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</si>
  <si>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</si>
  <si>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</si>
  <si>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</si>
  <si>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</si>
  <si>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</si>
  <si>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</si>
  <si>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</si>
  <si>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</si>
  <si>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</si>
  <si>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</si>
  <si>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</si>
  <si>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</si>
  <si>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</si>
  <si>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</si>
  <si>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</si>
  <si>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</si>
  <si>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</si>
  <si>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</si>
  <si>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</si>
  <si>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</si>
  <si>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</si>
  <si>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</si>
  <si>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</si>
  <si>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</si>
  <si>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</si>
  <si>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</si>
  <si>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</si>
  <si>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</si>
  <si>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</si>
  <si>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</si>
  <si>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</si>
  <si>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</si>
  <si>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</si>
  <si>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</si>
  <si>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</si>
  <si>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</si>
  <si>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</si>
  <si>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</si>
  <si>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</si>
  <si>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</si>
  <si>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</si>
  <si>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</si>
  <si>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</si>
  <si>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</si>
  <si>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</si>
  <si>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</si>
  <si>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</si>
  <si>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</si>
  <si>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</si>
  <si>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</si>
  <si>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</si>
  <si>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</si>
  <si>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</si>
  <si>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</si>
  <si>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</si>
  <si>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</si>
  <si>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</si>
  <si>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</si>
  <si>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</si>
  <si>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</si>
  <si>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</si>
  <si>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</si>
  <si>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</si>
  <si>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</si>
  <si>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</si>
  <si>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</si>
  <si>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</si>
  <si>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</si>
  <si>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</si>
  <si>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</si>
  <si>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</si>
  <si>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</si>
  <si>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</si>
  <si>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</si>
  <si>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</si>
  <si>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</si>
  <si>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</si>
  <si>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</si>
  <si>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</si>
  <si>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</si>
  <si>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</si>
  <si>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</si>
  <si>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</si>
  <si>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</si>
  <si>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</si>
  <si>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</si>
  <si>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</si>
  <si>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</si>
  <si>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</si>
  <si>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</si>
  <si>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</si>
  <si>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</si>
  <si>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</si>
  <si>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</si>
  <si>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</si>
  <si>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</si>
  <si>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</si>
  <si>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</si>
  <si>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</si>
  <si>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</si>
  <si>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</si>
  <si>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</si>
  <si>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</si>
  <si>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</si>
  <si>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</si>
  <si>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</si>
  <si>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</si>
  <si>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</si>
  <si>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</si>
  <si>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</si>
  <si>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</si>
  <si>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</si>
  <si>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</si>
  <si>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</si>
  <si>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</si>
  <si>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</si>
  <si>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</si>
  <si>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</si>
  <si>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</si>
  <si>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</si>
  <si>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</si>
  <si>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</si>
  <si>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</si>
  <si>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</si>
  <si>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</si>
  <si>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</si>
  <si>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</si>
  <si>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</si>
  <si>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</si>
  <si>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</si>
  <si>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</si>
  <si>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</si>
  <si>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</si>
  <si>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</si>
  <si>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</si>
  <si>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</si>
  <si>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</si>
  <si>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</si>
  <si>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</si>
  <si>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</si>
  <si>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</si>
  <si>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</si>
  <si>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</si>
  <si>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</si>
  <si>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</si>
  <si>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</si>
  <si>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</si>
  <si>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</si>
  <si>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</si>
  <si>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</si>
  <si>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</si>
  <si>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</si>
  <si>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</si>
  <si>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</si>
  <si>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</si>
  <si>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</si>
  <si>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</si>
  <si>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</si>
  <si>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</si>
  <si>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</si>
  <si>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</si>
  <si>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</si>
  <si>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</si>
  <si>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</si>
  <si>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</si>
  <si>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</si>
  <si>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</si>
  <si>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</si>
  <si>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</si>
  <si>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</si>
  <si>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</si>
  <si>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</si>
  <si>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</si>
  <si>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</si>
  <si>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</si>
  <si>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</si>
  <si>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</si>
  <si>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</si>
  <si>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</si>
  <si>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</si>
  <si>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</si>
  <si>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</si>
  <si>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</si>
  <si>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</si>
  <si>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</si>
  <si>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</si>
  <si>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</si>
  <si>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</si>
  <si>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</si>
  <si>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</si>
  <si>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</si>
  <si>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</si>
  <si>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</si>
  <si>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</si>
  <si>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</si>
  <si>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</si>
  <si>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</si>
  <si>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</si>
  <si>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</si>
  <si>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</si>
  <si>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</si>
  <si>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</si>
  <si>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</si>
  <si>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</si>
  <si>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</si>
  <si>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</si>
  <si>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</si>
  <si>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</si>
  <si>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</si>
  <si>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</si>
  <si>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</si>
  <si>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</si>
  <si>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</si>
  <si>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</si>
  <si>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</si>
  <si>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</si>
  <si>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</si>
  <si>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</si>
  <si>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</si>
  <si>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</si>
  <si>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</si>
  <si>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</si>
  <si>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</si>
  <si>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</si>
  <si>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</si>
  <si>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</si>
  <si>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</si>
  <si>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</si>
  <si>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</si>
  <si>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</si>
  <si>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</si>
  <si>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</si>
  <si>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</si>
  <si>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</si>
  <si>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</si>
  <si>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</si>
  <si>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</si>
  <si>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</si>
  <si>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</si>
  <si>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</si>
  <si>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</si>
  <si>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</si>
  <si>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</si>
  <si>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</si>
  <si>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</si>
  <si>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</si>
  <si>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</si>
  <si>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</si>
  <si>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</si>
  <si>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</si>
  <si>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</si>
  <si>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</si>
  <si>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</si>
  <si>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</si>
  <si>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</si>
  <si>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</si>
  <si>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</si>
  <si>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</si>
  <si>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</si>
  <si>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</si>
  <si>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</si>
  <si>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</si>
  <si>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</si>
  <si>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</si>
  <si>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</si>
  <si>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</si>
  <si>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</si>
  <si>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</si>
  <si>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</si>
  <si>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</si>
  <si>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</si>
  <si>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</si>
  <si>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</si>
  <si>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</si>
  <si>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</si>
  <si>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</si>
  <si>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</si>
  <si>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</si>
  <si>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</si>
  <si>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</si>
  <si>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</si>
  <si>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</si>
  <si>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</si>
  <si>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</si>
  <si>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</si>
  <si>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</si>
  <si>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</si>
  <si>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</si>
  <si>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</si>
  <si>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</si>
  <si>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</si>
  <si>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</si>
  <si>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</si>
  <si>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</si>
  <si>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</si>
  <si>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</si>
  <si>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</si>
  <si>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</si>
  <si>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</si>
  <si>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</si>
  <si>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</si>
  <si>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</si>
  <si>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</si>
  <si>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</si>
  <si>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</si>
  <si>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</si>
  <si>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</si>
  <si>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</si>
  <si>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</si>
  <si>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</si>
  <si>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</si>
  <si>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</si>
  <si>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</si>
  <si>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</si>
  <si>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</si>
  <si>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</si>
  <si>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</si>
  <si>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</si>
  <si>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</si>
  <si>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</si>
  <si>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</si>
  <si>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</si>
  <si>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</si>
  <si>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</si>
  <si>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</si>
  <si>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</si>
  <si>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</si>
  <si>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</si>
  <si>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</si>
  <si>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</si>
  <si>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</si>
  <si>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</si>
  <si>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</si>
  <si>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</si>
  <si>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</si>
  <si>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</si>
  <si>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</si>
  <si>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</si>
  <si>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</si>
  <si>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</si>
  <si>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</si>
  <si>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</si>
  <si>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</si>
  <si>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</si>
  <si>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</si>
  <si>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</si>
  <si>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</si>
  <si>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</si>
  <si>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</si>
  <si>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</si>
  <si>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</si>
  <si>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</si>
  <si>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</si>
  <si>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</si>
  <si>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</si>
  <si>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</si>
  <si>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</si>
  <si>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</si>
  <si>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</si>
  <si>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</si>
  <si>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</si>
  <si>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</si>
  <si>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</si>
  <si>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</si>
  <si>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</si>
  <si>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</si>
  <si>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</si>
  <si>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</si>
  <si>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</si>
  <si>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</si>
  <si>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</si>
  <si>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</si>
  <si>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</si>
  <si>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</si>
  <si>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</si>
  <si>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</si>
  <si>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</si>
  <si>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</si>
  <si>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</si>
  <si>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</si>
  <si>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</si>
  <si>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</si>
  <si>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</si>
  <si>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</si>
  <si>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</si>
  <si>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</si>
  <si>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</si>
  <si>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</si>
  <si>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</si>
  <si>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</si>
  <si>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</si>
  <si>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</si>
  <si>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</si>
  <si>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</si>
  <si>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</si>
  <si>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</si>
  <si>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</si>
  <si>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</si>
  <si>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</si>
  <si>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</si>
  <si>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</si>
  <si>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</si>
  <si>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</si>
  <si>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</si>
  <si>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</si>
  <si>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</si>
  <si>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</si>
  <si>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</si>
  <si>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</si>
  <si>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</si>
  <si>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</si>
  <si>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</si>
  <si>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</si>
  <si>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</si>
  <si>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</si>
  <si>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</si>
  <si>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</si>
  <si>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</si>
  <si>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</si>
  <si>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</si>
  <si>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</si>
  <si>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</si>
  <si>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</si>
  <si>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</si>
  <si>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</si>
  <si>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</si>
  <si>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</si>
  <si>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</si>
  <si>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</si>
  <si>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</si>
  <si>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</si>
  <si>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</si>
  <si>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</si>
  <si>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</si>
  <si>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</si>
  <si>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</si>
  <si>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</si>
  <si>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</si>
  <si>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</si>
  <si>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</si>
  <si>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</si>
  <si>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</si>
  <si>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</si>
  <si>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</si>
  <si>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</si>
  <si>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</si>
  <si>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</si>
  <si>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</si>
  <si>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</si>
  <si>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</si>
  <si>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</si>
  <si>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</si>
  <si>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</si>
  <si>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</si>
  <si>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</si>
  <si>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</si>
  <si>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</si>
  <si>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</si>
  <si>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</si>
  <si>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</si>
  <si>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</si>
  <si>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</si>
  <si>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</si>
  <si>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</si>
  <si>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</si>
  <si>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</si>
  <si>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</si>
  <si>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</si>
  <si>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</si>
  <si>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</si>
  <si>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</si>
  <si>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</si>
  <si>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</si>
  <si>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</si>
  <si>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</si>
  <si>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</si>
  <si>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</si>
  <si>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</si>
  <si>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</si>
  <si>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</si>
  <si>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</si>
  <si>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</si>
  <si>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</si>
  <si>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</si>
  <si>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</si>
  <si>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</si>
  <si>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</si>
  <si>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</si>
  <si>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</si>
  <si>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</si>
  <si>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</si>
  <si>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</si>
  <si>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</si>
  <si>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</si>
  <si>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</si>
  <si>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</si>
  <si>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</si>
  <si>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</si>
  <si>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</si>
  <si>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</si>
  <si>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</si>
  <si>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</si>
  <si>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</si>
  <si>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</si>
  <si>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</si>
  <si>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</si>
  <si>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</si>
  <si>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</si>
  <si>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</si>
  <si>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</si>
  <si>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</si>
  <si>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</si>
  <si>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</si>
  <si>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</si>
  <si>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</si>
  <si>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</si>
  <si>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</si>
  <si>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</si>
  <si>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</si>
  <si>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</si>
  <si>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</si>
  <si>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</si>
  <si>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</si>
  <si>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</si>
  <si>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</si>
  <si>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</si>
  <si>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</si>
  <si>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</si>
  <si>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</si>
  <si>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</si>
  <si>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</si>
  <si>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</si>
  <si>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</si>
  <si>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</si>
  <si>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</si>
  <si>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</si>
  <si>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</si>
  <si>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</si>
  <si>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</si>
  <si>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</si>
  <si>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</si>
  <si>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</si>
  <si>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</si>
  <si>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</si>
  <si>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</si>
  <si>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</si>
  <si>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</si>
  <si>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</si>
  <si>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</si>
  <si>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</si>
  <si>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</si>
  <si>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</si>
  <si>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</si>
  <si>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</si>
  <si>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</si>
  <si>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</si>
  <si>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</si>
  <si>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</si>
  <si>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</si>
  <si>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</si>
  <si>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</si>
  <si>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</si>
  <si>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</si>
  <si>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</si>
  <si>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</si>
  <si>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</si>
  <si>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</si>
  <si>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</si>
  <si>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</si>
  <si>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</si>
  <si>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</si>
  <si>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</si>
  <si>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</si>
  <si>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</si>
  <si>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</si>
  <si>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</si>
  <si>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</si>
  <si>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</si>
  <si>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</si>
  <si>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</si>
  <si>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</si>
  <si>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</si>
  <si>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</si>
  <si>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</si>
  <si>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</si>
  <si>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</si>
  <si>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</si>
  <si>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</si>
  <si>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</si>
  <si>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</si>
  <si>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</si>
  <si>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</si>
  <si>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</si>
  <si>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</si>
  <si>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</si>
  <si>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</si>
  <si>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</si>
  <si>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</si>
  <si>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</si>
  <si>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</si>
  <si>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</si>
  <si>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</si>
  <si>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</si>
  <si>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</si>
  <si>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</si>
  <si>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</si>
  <si>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</si>
  <si>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</si>
  <si>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</si>
  <si>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</si>
  <si>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</si>
  <si>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</si>
  <si>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</si>
  <si>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</si>
  <si>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</si>
  <si>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</si>
  <si>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</si>
  <si>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</si>
  <si>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</si>
  <si>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</si>
  <si>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</si>
  <si>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</si>
  <si>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</si>
  <si>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</si>
  <si>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</si>
  <si>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</si>
  <si>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</si>
  <si>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</si>
  <si>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</si>
  <si>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</si>
  <si>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</si>
  <si>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</si>
  <si>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</si>
  <si>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</si>
  <si>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</si>
  <si>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</si>
  <si>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</si>
  <si>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</si>
  <si>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</si>
  <si>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</si>
  <si>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</si>
  <si>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</si>
  <si>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</si>
  <si>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</si>
  <si>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</si>
  <si>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</si>
  <si>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</si>
  <si>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</si>
  <si>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</si>
  <si>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</si>
  <si>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</si>
  <si>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</si>
  <si>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</si>
  <si>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</si>
  <si>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</si>
  <si>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</si>
  <si>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</si>
  <si>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</si>
  <si>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</si>
  <si>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</si>
  <si>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</si>
  <si>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</si>
  <si>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</si>
  <si>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</si>
  <si>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</si>
  <si>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</si>
  <si>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</si>
  <si>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</si>
  <si>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</si>
  <si>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</si>
  <si>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</si>
  <si>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</si>
  <si>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</si>
  <si>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</si>
  <si>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</si>
  <si>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</si>
  <si>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</si>
  <si>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</si>
  <si>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</si>
  <si>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</si>
  <si>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</si>
  <si>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</si>
  <si>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</si>
  <si>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</si>
  <si>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</si>
  <si>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</si>
  <si>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</si>
  <si>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</si>
  <si>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</si>
  <si>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</si>
  <si>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</si>
  <si>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</si>
  <si>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</si>
  <si>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</si>
  <si>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</si>
  <si>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</si>
  <si>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</si>
  <si>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</si>
  <si>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</si>
  <si>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</si>
  <si>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</si>
  <si>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</si>
  <si>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</si>
  <si>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</si>
  <si>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</si>
  <si>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</si>
  <si>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</si>
  <si>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</si>
  <si>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</si>
  <si>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</si>
  <si>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</si>
  <si>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</si>
  <si>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</si>
  <si>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</si>
  <si>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</si>
  <si>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</si>
  <si>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</si>
  <si>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</si>
  <si>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</si>
  <si>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</si>
  <si>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</si>
  <si>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</si>
  <si>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</si>
  <si>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</si>
  <si>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</si>
  <si>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</si>
  <si>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</si>
  <si>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</si>
  <si>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</si>
  <si>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</si>
  <si>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</si>
  <si>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</si>
  <si>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</si>
  <si>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</si>
  <si>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</si>
  <si>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</si>
  <si>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</si>
  <si>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</si>
  <si>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</si>
  <si>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</si>
  <si>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</si>
  <si>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</si>
  <si>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</si>
  <si>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</si>
  <si>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</si>
  <si>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</si>
  <si>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</si>
  <si>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</si>
  <si>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</si>
  <si>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</si>
  <si>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</si>
  <si>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</si>
  <si>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</si>
  <si>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</si>
  <si>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</si>
  <si>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</si>
  <si>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</si>
  <si>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</si>
  <si>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</si>
  <si>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</si>
  <si>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</si>
  <si>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</si>
  <si>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</si>
  <si>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</si>
  <si>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</si>
  <si>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</si>
  <si>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</si>
  <si>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</si>
  <si>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</si>
  <si>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</si>
  <si>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</si>
  <si>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</si>
  <si>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</si>
  <si>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</si>
  <si>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</si>
  <si>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</si>
  <si>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</si>
  <si>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</si>
  <si>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</si>
  <si>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</si>
  <si>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</si>
  <si>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</si>
  <si>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</si>
  <si>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</si>
  <si>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</si>
  <si>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</si>
  <si>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</si>
  <si>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</si>
  <si>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</si>
  <si>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</si>
  <si>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</si>
  <si>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</si>
  <si>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</si>
  <si>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</si>
  <si>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</si>
  <si>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</si>
  <si>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</si>
  <si>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</si>
  <si>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</si>
  <si>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</si>
  <si>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</si>
  <si>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</si>
  <si>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</si>
  <si>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</si>
  <si>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</si>
  <si>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</si>
  <si>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</si>
  <si>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</si>
  <si>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</si>
  <si>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</si>
  <si>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</si>
  <si>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</si>
  <si>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</si>
  <si>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</si>
  <si>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</si>
  <si>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</si>
  <si>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</si>
  <si>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</si>
  <si>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</si>
  <si>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</si>
  <si>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</si>
  <si>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</si>
  <si>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</si>
  <si>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</si>
  <si>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</si>
  <si>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</si>
  <si>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</si>
  <si>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</si>
  <si>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</si>
  <si>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</si>
  <si>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</si>
  <si>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</si>
  <si>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</si>
  <si>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</si>
  <si>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</si>
  <si>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</si>
  <si>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</si>
  <si>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</si>
  <si>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</si>
  <si>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</si>
  <si>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</si>
  <si>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</si>
  <si>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</si>
  <si>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</si>
  <si>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</si>
  <si>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</si>
  <si>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</si>
  <si>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</si>
  <si>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</si>
  <si>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</si>
  <si>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</si>
  <si>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</si>
  <si>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</si>
  <si>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</si>
  <si>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</si>
  <si>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</si>
  <si>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</si>
  <si>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</si>
  <si>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</si>
  <si>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</si>
  <si>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</si>
  <si>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</si>
  <si>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</si>
  <si>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</si>
  <si>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</si>
  <si>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</si>
  <si>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</si>
  <si>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</si>
  <si>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</si>
  <si>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</si>
  <si>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</si>
  <si>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</si>
  <si>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</si>
  <si>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</si>
  <si>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</si>
  <si>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</si>
  <si>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</si>
  <si>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</si>
  <si>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</si>
  <si>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</si>
  <si>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</si>
  <si>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</si>
  <si>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</si>
  <si>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</si>
  <si>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</si>
  <si>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</si>
  <si>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</si>
  <si>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</si>
  <si>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</si>
  <si>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</si>
  <si>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</si>
  <si>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</si>
  <si>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</si>
  <si>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</si>
  <si>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</si>
  <si>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</si>
  <si>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</si>
  <si>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</si>
  <si>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</si>
  <si>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</si>
  <si>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</si>
  <si>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</si>
  <si>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</si>
  <si>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</si>
  <si>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</si>
  <si>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</si>
  <si>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</si>
  <si>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</si>
  <si>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</si>
  <si>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</si>
  <si>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</si>
  <si>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</si>
  <si>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</si>
  <si>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</si>
  <si>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</si>
  <si>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</si>
  <si>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</si>
  <si>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</si>
  <si>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</si>
  <si>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</si>
  <si>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</si>
  <si>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</si>
  <si>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</si>
  <si>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</si>
  <si>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</si>
  <si>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</si>
  <si>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</si>
  <si>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</si>
  <si>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</si>
  <si>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</si>
  <si>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</si>
  <si>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</si>
  <si>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</si>
  <si>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</si>
  <si>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</si>
  <si>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</si>
  <si>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</si>
  <si>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</si>
  <si>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</si>
  <si>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</si>
  <si>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</si>
  <si>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</si>
  <si>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</si>
  <si>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</si>
  <si>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</si>
  <si>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</si>
  <si>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</si>
  <si>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</si>
  <si>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</si>
  <si>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</si>
  <si>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</si>
  <si>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</si>
  <si>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</si>
  <si>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</si>
  <si>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</si>
  <si>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</si>
  <si>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</si>
  <si>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</si>
  <si>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</si>
  <si>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</si>
  <si>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</si>
  <si>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</si>
  <si>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</si>
  <si>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</si>
  <si>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</si>
  <si>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</si>
  <si>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</si>
  <si>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</si>
  <si>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</si>
  <si>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</si>
  <si>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</si>
  <si>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</si>
  <si>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</si>
  <si>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</si>
  <si>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</si>
  <si>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</si>
  <si>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</si>
  <si>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</si>
  <si>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</si>
  <si>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</si>
  <si>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</si>
  <si>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</si>
  <si>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</si>
  <si>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</si>
  <si>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</si>
  <si>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</si>
  <si>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</si>
  <si>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</si>
  <si>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</si>
  <si>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</si>
  <si>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</si>
  <si>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</si>
  <si>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</si>
  <si>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</si>
  <si>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</si>
  <si>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</si>
  <si>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</si>
  <si>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</si>
  <si>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</si>
  <si>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</si>
  <si>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</si>
  <si>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</si>
  <si>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</si>
  <si>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</si>
  <si>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</si>
  <si>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</si>
  <si>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</si>
  <si>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</si>
  <si>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</si>
  <si>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</si>
  <si>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</si>
  <si>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</si>
  <si>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</si>
  <si>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</si>
  <si>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</si>
  <si>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</si>
  <si>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</si>
  <si>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</si>
  <si>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</si>
  <si>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</si>
  <si>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</si>
  <si>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</si>
  <si>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</si>
  <si>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</si>
  <si>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</si>
  <si>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</si>
  <si>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</si>
  <si>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</si>
  <si>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</si>
  <si>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</si>
  <si>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</si>
  <si>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</si>
  <si>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</si>
  <si>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</si>
  <si>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</si>
  <si>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</si>
  <si>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</si>
  <si>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</si>
  <si>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</si>
  <si>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</si>
  <si>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</si>
  <si>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</si>
  <si>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</si>
  <si>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</si>
  <si>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</si>
  <si>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</si>
  <si>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</si>
  <si>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</si>
  <si>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</si>
  <si>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</si>
  <si>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</si>
  <si>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</si>
  <si>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</si>
  <si>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</si>
  <si>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</si>
  <si>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</si>
  <si>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</si>
  <si>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</si>
  <si>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</si>
  <si>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</si>
  <si>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</si>
  <si>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</si>
  <si>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</si>
  <si>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</si>
  <si>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</si>
  <si>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</si>
  <si>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</si>
  <si>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</si>
  <si>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</si>
  <si>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</si>
  <si>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</si>
  <si>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</si>
  <si>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</si>
  <si>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</si>
  <si>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</si>
  <si>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</si>
  <si>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</si>
  <si>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</si>
  <si>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</si>
  <si>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</si>
  <si>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</si>
  <si>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</si>
  <si>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</si>
  <si>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</si>
  <si>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</si>
  <si>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</si>
  <si>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</si>
  <si>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</si>
  <si>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</si>
  <si>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</si>
  <si>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</si>
  <si>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</si>
  <si>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</si>
  <si>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</si>
  <si>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</si>
  <si>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</si>
  <si>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</si>
  <si>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</si>
  <si>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</si>
  <si>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</si>
  <si>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</si>
  <si>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</si>
  <si>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</si>
  <si>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</si>
  <si>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</si>
  <si>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</si>
  <si>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</si>
  <si>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</si>
  <si>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</si>
  <si>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</si>
  <si>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</si>
  <si>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</si>
  <si>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</si>
  <si>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</si>
  <si>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</si>
  <si>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</si>
  <si>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</si>
  <si>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</si>
  <si>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</si>
  <si>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</si>
  <si>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</si>
  <si>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</si>
  <si>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</si>
  <si>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</si>
  <si>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</si>
  <si>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</si>
  <si>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</si>
  <si>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</si>
  <si>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</si>
  <si>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</si>
  <si>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</si>
  <si>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</si>
  <si>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</si>
  <si>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</si>
  <si>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</si>
  <si>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</si>
  <si>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</si>
  <si>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</si>
  <si>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</si>
  <si>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</si>
  <si>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</si>
  <si>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</si>
  <si>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</si>
  <si>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</si>
  <si>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</si>
  <si>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</si>
  <si>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</si>
  <si>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</si>
  <si>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</si>
  <si>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</si>
  <si>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</si>
  <si>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</si>
  <si>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</si>
  <si>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</si>
  <si>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</si>
  <si>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</si>
  <si>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</si>
  <si>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</si>
  <si>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</si>
  <si>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</si>
  <si>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</si>
  <si>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</si>
  <si>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</si>
  <si>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</si>
  <si>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</si>
  <si>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</si>
  <si>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</si>
  <si>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</si>
  <si>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</si>
  <si>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</si>
  <si>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</si>
  <si>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</si>
  <si>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</si>
  <si>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</si>
  <si>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</si>
  <si>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</si>
  <si>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</si>
  <si>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</si>
  <si>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</si>
  <si>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</si>
  <si>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</si>
  <si>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</si>
  <si>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</si>
  <si>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</si>
  <si>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</si>
  <si>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</si>
  <si>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</si>
  <si>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</si>
  <si>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</si>
  <si>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</si>
  <si>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</si>
  <si>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</si>
  <si>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</si>
  <si>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</si>
  <si>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</si>
  <si>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</si>
  <si>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</si>
  <si>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</si>
  <si>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</si>
  <si>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</si>
  <si>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</si>
  <si>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</si>
  <si>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</si>
  <si>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</si>
  <si>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</si>
  <si>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</si>
  <si>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</si>
  <si>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</si>
  <si>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</si>
  <si>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</si>
  <si>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</si>
  <si>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</si>
  <si>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</si>
  <si>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</si>
  <si>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</si>
  <si>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</si>
  <si>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</si>
  <si>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</si>
  <si>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</si>
  <si>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</si>
  <si>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</si>
  <si>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</si>
  <si>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</si>
  <si>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</si>
  <si>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</si>
  <si>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</si>
  <si>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</si>
  <si>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</si>
  <si>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</si>
  <si>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</si>
  <si>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</si>
  <si>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</si>
  <si>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</si>
  <si>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</si>
  <si>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</si>
  <si>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</si>
  <si>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</si>
  <si>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</si>
  <si>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</si>
  <si>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</si>
  <si>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</si>
  <si>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</si>
  <si>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</si>
  <si>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</si>
  <si>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</si>
  <si>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</si>
  <si>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</si>
  <si>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</si>
  <si>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</si>
  <si>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</si>
  <si>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</si>
  <si>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</si>
  <si>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</si>
  <si>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</si>
  <si>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</si>
  <si>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</si>
  <si>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</si>
  <si>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</si>
  <si>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</si>
  <si>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</si>
  <si>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</si>
  <si>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</si>
  <si>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</si>
  <si>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</si>
  <si>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</si>
  <si>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</si>
  <si>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</si>
  <si>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</si>
  <si>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</si>
  <si>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</si>
  <si>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</si>
  <si>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</si>
  <si>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</si>
  <si>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</si>
  <si>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</si>
  <si>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</si>
  <si>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</si>
  <si>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</si>
  <si>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</si>
  <si>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</si>
  <si>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</si>
  <si>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</si>
  <si>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</si>
  <si>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</si>
  <si>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</si>
  <si>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</si>
  <si>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</si>
  <si>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</si>
  <si>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</si>
  <si>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</si>
  <si>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</si>
  <si>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</si>
  <si>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</si>
  <si>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</si>
  <si>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</si>
  <si>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</si>
  <si>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</si>
  <si>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</si>
  <si>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</si>
  <si>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</si>
  <si>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</si>
  <si>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</si>
  <si>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</si>
  <si>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</si>
  <si>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</si>
  <si>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</si>
  <si>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</si>
  <si>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</si>
  <si>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</si>
  <si>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</si>
  <si>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</si>
  <si>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</si>
  <si>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</si>
  <si>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</si>
  <si>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</si>
  <si>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</si>
  <si>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</si>
  <si>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</si>
  <si>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</si>
  <si>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</si>
  <si>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</si>
  <si>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</si>
  <si>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</si>
  <si>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</si>
  <si>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</si>
  <si>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</si>
  <si>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</si>
  <si>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</si>
  <si>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</si>
  <si>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</si>
  <si>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</si>
  <si>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</si>
  <si>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</si>
  <si>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</si>
  <si>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</si>
  <si>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</si>
  <si>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</si>
  <si>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</si>
  <si>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</si>
  <si>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</si>
  <si>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</si>
  <si>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</si>
  <si>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</si>
  <si>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</si>
  <si>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</si>
  <si>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</si>
  <si>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</si>
  <si>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</si>
  <si>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</si>
  <si>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</si>
  <si>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</si>
  <si>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</si>
  <si>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</si>
  <si>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</si>
  <si>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</si>
  <si>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</si>
  <si>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</si>
  <si>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</si>
  <si>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</si>
  <si>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</si>
  <si>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</si>
  <si>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</si>
  <si>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</si>
  <si>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</si>
  <si>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</si>
  <si>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</si>
  <si>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</si>
  <si>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</si>
  <si>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</si>
  <si>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</si>
  <si>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</si>
  <si>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</si>
  <si>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</si>
  <si>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</si>
  <si>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</si>
  <si>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</si>
  <si>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</si>
  <si>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</si>
  <si>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</si>
  <si>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</si>
  <si>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</si>
  <si>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</si>
  <si>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</si>
  <si>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</si>
  <si>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</si>
  <si>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</si>
  <si>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</si>
  <si>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</si>
  <si>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</si>
  <si>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</si>
  <si>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</si>
  <si>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</si>
  <si>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</si>
  <si>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</si>
  <si>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</si>
  <si>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</si>
  <si>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</si>
  <si>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</si>
  <si>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</si>
  <si>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</si>
  <si>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</si>
  <si>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</si>
  <si>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</si>
  <si>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</si>
  <si>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</si>
  <si>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</si>
  <si>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</si>
  <si>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</si>
  <si>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</si>
  <si>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</si>
  <si>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</si>
  <si>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</si>
  <si>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</si>
  <si>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</si>
  <si>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</si>
  <si>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</si>
  <si>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</si>
  <si>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</si>
  <si>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</si>
  <si>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</si>
  <si>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</si>
  <si>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</si>
  <si>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</si>
  <si>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</si>
  <si>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</si>
  <si>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</si>
  <si>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</si>
  <si>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</si>
  <si>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</si>
  <si>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</si>
  <si>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</si>
  <si>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</si>
  <si>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</si>
  <si>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</si>
  <si>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</si>
  <si>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</si>
  <si>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</si>
  <si>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</si>
  <si>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</si>
  <si>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</si>
  <si>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</si>
  <si>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</si>
  <si>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</si>
  <si>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</si>
  <si>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</si>
  <si>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</si>
  <si>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</si>
  <si>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</si>
  <si>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</si>
  <si>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</si>
  <si>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</si>
  <si>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</si>
  <si>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</si>
  <si>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</si>
  <si>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</si>
  <si>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</si>
  <si>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</si>
  <si>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</si>
  <si>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</si>
  <si>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</si>
  <si>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</si>
  <si>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</si>
  <si>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</si>
  <si>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</si>
  <si>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</si>
  <si>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</si>
  <si>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</si>
  <si>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</si>
  <si>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</si>
  <si>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</si>
  <si>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</si>
  <si>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</si>
  <si>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</si>
  <si>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</si>
  <si>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</si>
  <si>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</si>
  <si>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</si>
  <si>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</si>
  <si>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</si>
  <si>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</si>
  <si>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</si>
  <si>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</si>
  <si>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</si>
  <si>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</si>
  <si>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</si>
  <si>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</si>
  <si>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</si>
  <si>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</si>
  <si>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</si>
  <si>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</si>
  <si>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</si>
  <si>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</si>
  <si>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</si>
  <si>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</si>
  <si>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</si>
  <si>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</si>
  <si>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</si>
  <si>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</si>
  <si>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</si>
  <si>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</si>
  <si>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</si>
  <si>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</si>
  <si>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</si>
  <si>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</si>
  <si>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</si>
  <si>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</si>
  <si>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</si>
  <si>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</si>
  <si>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</si>
  <si>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</si>
  <si>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</si>
  <si>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</si>
  <si>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</si>
  <si>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</si>
  <si>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</si>
  <si>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</si>
  <si>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</si>
  <si>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</si>
  <si>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</si>
  <si>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</si>
  <si>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</si>
  <si>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</si>
  <si>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</si>
  <si>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</si>
  <si>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</si>
  <si>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</si>
  <si>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</si>
  <si>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</si>
  <si>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</si>
  <si>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</si>
  <si>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</si>
  <si>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</si>
  <si>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</si>
  <si>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</si>
  <si>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</si>
  <si>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</si>
  <si>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</si>
  <si>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</si>
  <si>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</si>
  <si>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</si>
  <si>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</si>
  <si>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</si>
  <si>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</si>
  <si>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</si>
  <si>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</si>
  <si>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</si>
  <si>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</si>
  <si>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</si>
  <si>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</si>
  <si>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</si>
  <si>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</si>
  <si>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</si>
  <si>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</si>
  <si>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</si>
  <si>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</si>
  <si>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</si>
  <si>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</si>
  <si>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</si>
  <si>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</si>
  <si>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</si>
  <si>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</si>
  <si>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</si>
  <si>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</si>
  <si>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</si>
  <si>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</si>
  <si>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</si>
  <si>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</si>
  <si>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</si>
  <si>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</si>
  <si>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</si>
  <si>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</si>
  <si>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</si>
  <si>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</si>
  <si>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</si>
  <si>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</si>
  <si>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</si>
  <si>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</si>
  <si>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</si>
  <si>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</si>
  <si>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</si>
  <si>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</si>
  <si>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</si>
  <si>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</si>
  <si>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</si>
  <si>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</si>
  <si>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</si>
  <si>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</si>
  <si>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</si>
  <si>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</si>
  <si>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</si>
  <si>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</si>
  <si>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</si>
  <si>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</si>
  <si>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</si>
  <si>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</si>
  <si>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</si>
  <si>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</si>
  <si>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</si>
  <si>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</si>
  <si>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</si>
  <si>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</si>
  <si>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</si>
  <si>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</si>
  <si>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</si>
  <si>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</si>
  <si>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</si>
  <si>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</si>
  <si>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</si>
  <si>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</si>
  <si>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</si>
  <si>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</si>
  <si>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</si>
  <si>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</si>
  <si>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</si>
  <si>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</si>
  <si>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</si>
  <si>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</si>
  <si>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</si>
  <si>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</si>
  <si>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</si>
  <si>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</si>
  <si>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</si>
  <si>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</si>
  <si>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</si>
  <si>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</si>
  <si>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</si>
  <si>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</si>
  <si>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</si>
  <si>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</si>
  <si>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</si>
  <si>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</si>
  <si>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</si>
  <si>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</si>
  <si>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</si>
  <si>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</si>
  <si>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</si>
  <si>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</si>
  <si>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</si>
  <si>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</si>
  <si>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</si>
  <si>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</si>
  <si>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</si>
  <si>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</si>
  <si>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</si>
  <si>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</si>
  <si>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</si>
  <si>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</si>
  <si>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</si>
  <si>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</si>
  <si>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</si>
  <si>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</si>
  <si>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</si>
  <si>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</si>
  <si>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</si>
  <si>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</si>
  <si>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</si>
  <si>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</si>
  <si>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</si>
  <si>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</si>
  <si>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</si>
  <si>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</si>
  <si>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</si>
  <si>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</si>
  <si>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</si>
  <si>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</si>
  <si>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</si>
  <si>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</si>
  <si>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</si>
  <si>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</si>
  <si>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</si>
  <si>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</si>
  <si>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</si>
  <si>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</si>
  <si>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</si>
  <si>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</si>
  <si>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</si>
  <si>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</si>
  <si>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</si>
  <si>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</si>
  <si>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</si>
  <si>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</si>
  <si>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</si>
  <si>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</si>
  <si>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</si>
  <si>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</si>
  <si>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</si>
  <si>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</si>
  <si>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</si>
  <si>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</si>
  <si>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</si>
  <si>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</si>
  <si>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</si>
  <si>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</si>
  <si>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</si>
  <si>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</si>
  <si>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</si>
  <si>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</si>
  <si>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</si>
  <si>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</si>
  <si>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</si>
  <si>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</si>
  <si>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</si>
  <si>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</si>
  <si>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</si>
  <si>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</si>
  <si>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</si>
  <si>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</si>
  <si>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</si>
  <si>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</si>
  <si>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</si>
  <si>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</si>
  <si>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</si>
  <si>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</si>
  <si>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</si>
  <si>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</si>
  <si>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</si>
  <si>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</si>
  <si>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</si>
  <si>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</si>
  <si>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</si>
  <si>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</si>
  <si>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</si>
  <si>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</si>
  <si>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</si>
  <si>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</si>
  <si>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</si>
  <si>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</si>
  <si>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</si>
  <si>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</si>
  <si>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</si>
  <si>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</si>
  <si>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</si>
  <si>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</si>
  <si>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</si>
  <si>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</si>
  <si>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</si>
  <si>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</si>
  <si>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</si>
  <si>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</si>
  <si>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</si>
  <si>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</si>
  <si>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</si>
  <si>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</si>
  <si>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</si>
  <si>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</si>
  <si>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</si>
  <si>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</si>
  <si>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</si>
  <si>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</si>
  <si>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</si>
  <si>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</si>
  <si>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</si>
  <si>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</si>
  <si>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</si>
  <si>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</si>
  <si>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</si>
  <si>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</si>
  <si>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</si>
  <si>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</si>
  <si>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</si>
  <si>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</si>
  <si>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</si>
  <si>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</si>
  <si>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</si>
  <si>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</si>
  <si>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</si>
  <si>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</si>
  <si>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</si>
  <si>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</si>
  <si>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</si>
  <si>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</si>
  <si>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</si>
  <si>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</si>
  <si>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</si>
  <si>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</si>
  <si>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</si>
  <si>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</si>
  <si>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</si>
  <si>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</si>
  <si>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</si>
  <si>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</si>
  <si>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</si>
  <si>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</si>
  <si>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</si>
  <si>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</si>
  <si>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</si>
  <si>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</si>
  <si>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</si>
  <si>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</si>
  <si>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</si>
  <si>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</si>
  <si>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</si>
  <si>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</si>
  <si>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</si>
  <si>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</si>
  <si>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</si>
  <si>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</si>
  <si>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</si>
  <si>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</si>
  <si>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</si>
  <si>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</si>
  <si>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</si>
  <si>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</si>
  <si>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</si>
  <si>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</si>
  <si>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</si>
  <si>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</si>
  <si>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</si>
  <si>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</si>
  <si>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</si>
  <si>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</si>
  <si>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</si>
  <si>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</si>
  <si>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</si>
  <si>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</si>
  <si>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</si>
  <si>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</si>
  <si>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</si>
  <si>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</si>
  <si>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</si>
  <si>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</si>
  <si>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</si>
  <si>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</si>
  <si>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</si>
  <si>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</si>
  <si>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</si>
  <si>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</si>
  <si>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</si>
  <si>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</si>
  <si>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</si>
  <si>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</si>
  <si>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</si>
  <si>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</si>
  <si>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</si>
  <si>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</si>
  <si>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</si>
  <si>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</si>
  <si>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</si>
  <si>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</si>
  <si>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</si>
  <si>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</si>
  <si>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</si>
  <si>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</si>
  <si>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</si>
  <si>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</si>
  <si>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</si>
  <si>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</si>
  <si>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</si>
  <si>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</si>
  <si>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</si>
  <si>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</si>
  <si>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</si>
  <si>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</si>
  <si>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</si>
  <si>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</si>
  <si>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</si>
  <si>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</si>
  <si>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</si>
  <si>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</si>
  <si>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</si>
  <si>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</si>
  <si>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</si>
  <si>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</si>
  <si>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</si>
  <si>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</si>
  <si>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</si>
  <si>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</si>
  <si>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</si>
  <si>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</si>
  <si>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</si>
  <si>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</si>
  <si>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</si>
  <si>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</si>
  <si>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</si>
  <si>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</si>
  <si>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</si>
  <si>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</si>
  <si>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</si>
  <si>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</si>
  <si>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</si>
  <si>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</si>
  <si>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</si>
  <si>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</si>
  <si>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</si>
  <si>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</si>
  <si>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</si>
  <si>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</si>
  <si>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</si>
  <si>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</si>
  <si>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</si>
  <si>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</si>
  <si>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</si>
  <si>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</si>
  <si>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</si>
  <si>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</si>
  <si>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</si>
  <si>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</si>
  <si>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</si>
  <si>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</si>
  <si>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</si>
  <si>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</si>
  <si>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</si>
  <si>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</si>
  <si>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</si>
  <si>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</si>
  <si>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</si>
  <si>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</si>
  <si>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</si>
  <si>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</si>
  <si>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</si>
  <si>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</si>
  <si>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</si>
  <si>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</si>
  <si>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</si>
  <si>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</si>
  <si>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</si>
  <si>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</si>
  <si>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</si>
  <si>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</si>
  <si>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</si>
  <si>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</si>
  <si>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</si>
  <si>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</si>
  <si>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</si>
  <si>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</si>
  <si>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</si>
  <si>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</si>
  <si>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</si>
  <si>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</si>
  <si>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</si>
  <si>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</si>
  <si>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</si>
  <si>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</si>
  <si>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</si>
  <si>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</si>
  <si>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</si>
  <si>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</si>
  <si>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</si>
  <si>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</si>
  <si>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</si>
  <si>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</si>
  <si>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</si>
  <si>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</si>
  <si>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</si>
  <si>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</si>
  <si>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</si>
  <si>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</si>
  <si>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</si>
  <si>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</si>
  <si>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</si>
  <si>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</si>
  <si>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</si>
  <si>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</si>
  <si>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</si>
  <si>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</si>
  <si>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</si>
  <si>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</si>
  <si>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</si>
  <si>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</si>
  <si>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</si>
  <si>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</si>
  <si>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</si>
  <si>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</si>
  <si>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</si>
  <si>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</si>
  <si>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</si>
  <si>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</si>
  <si>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</si>
  <si>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</si>
  <si>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</si>
  <si>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</si>
  <si>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</si>
  <si>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</si>
  <si>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</si>
  <si>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</si>
  <si>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</si>
  <si>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</si>
  <si>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</si>
  <si>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</si>
  <si>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</si>
  <si>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</si>
  <si>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</si>
  <si>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</si>
  <si>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</si>
  <si>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</si>
  <si>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</si>
  <si>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</si>
  <si>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</si>
  <si>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</si>
  <si>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</si>
  <si>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</si>
  <si>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</si>
  <si>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</si>
  <si>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</si>
  <si>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</si>
  <si>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</si>
  <si>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</si>
  <si>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</si>
  <si>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</si>
  <si>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</si>
  <si>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</si>
  <si>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</si>
  <si>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</si>
  <si>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</si>
  <si>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</si>
  <si>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</si>
  <si>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</si>
  <si>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</si>
  <si>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</si>
  <si>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</si>
  <si>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</si>
  <si>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</si>
  <si>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</si>
  <si>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</si>
  <si>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</si>
  <si>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</si>
  <si>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</si>
  <si>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</si>
  <si>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</si>
  <si>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</si>
  <si>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</si>
  <si>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</si>
  <si>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</si>
  <si>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</si>
  <si>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</si>
  <si>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</si>
  <si>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</si>
  <si>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</si>
  <si>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</si>
  <si>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</si>
  <si>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</si>
  <si>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</si>
  <si>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</si>
  <si>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</si>
  <si>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</si>
  <si>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</si>
  <si>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</si>
  <si>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</si>
  <si>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</si>
  <si>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</si>
  <si>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</si>
  <si>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</si>
  <si>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</si>
  <si>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</si>
  <si>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</si>
  <si>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</si>
  <si>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</si>
  <si>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</si>
  <si>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</si>
  <si>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</si>
  <si>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</si>
  <si>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</si>
  <si>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</si>
  <si>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</si>
  <si>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</si>
  <si>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</si>
  <si>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</si>
  <si>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</si>
  <si>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</si>
  <si>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</si>
  <si>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</si>
  <si>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</si>
  <si>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</si>
  <si>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</si>
  <si>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</si>
  <si>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</si>
  <si>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</si>
  <si>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</si>
  <si>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</si>
  <si>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</si>
  <si>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</si>
  <si>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</si>
  <si>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</si>
  <si>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</si>
  <si>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</si>
  <si>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</si>
  <si>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</si>
  <si>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</si>
  <si>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</si>
  <si>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</si>
  <si>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</si>
  <si>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</si>
  <si>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</si>
  <si>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</si>
  <si>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</si>
  <si>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</si>
  <si>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</si>
  <si>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</si>
  <si>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</si>
  <si>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</si>
  <si>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</si>
  <si>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</si>
  <si>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</si>
  <si>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</si>
  <si>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</si>
  <si>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</si>
  <si>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</si>
  <si>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</si>
  <si>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</si>
  <si>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</si>
  <si>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</si>
  <si>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</si>
  <si>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</si>
  <si>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</si>
  <si>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</si>
  <si>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</si>
  <si>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</si>
  <si>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</si>
  <si>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</si>
  <si>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</si>
  <si>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</si>
  <si>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</si>
  <si>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</si>
  <si>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</si>
  <si>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</si>
  <si>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</si>
  <si>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</si>
  <si>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</si>
  <si>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</si>
  <si>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</si>
  <si>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</si>
  <si>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</si>
  <si>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</si>
  <si>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</si>
  <si>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</si>
  <si>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</si>
  <si>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</si>
  <si>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</si>
  <si>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</si>
  <si>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</si>
  <si>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</si>
  <si>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</si>
  <si>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</si>
  <si>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</si>
  <si>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</si>
  <si>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</si>
  <si>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</si>
  <si>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</si>
  <si>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</si>
  <si>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</si>
  <si>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</si>
  <si>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</si>
  <si>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</si>
  <si>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</si>
  <si>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</si>
  <si>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</si>
  <si>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</si>
  <si>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</si>
  <si>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</si>
  <si>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</si>
  <si>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</si>
  <si>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</si>
  <si>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</si>
  <si>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</si>
  <si>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</si>
  <si>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</si>
  <si>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</si>
  <si>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</si>
  <si>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</si>
  <si>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</si>
  <si>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</si>
  <si>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</si>
  <si>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</si>
  <si>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</si>
  <si>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</si>
  <si>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</si>
  <si>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</si>
  <si>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</si>
  <si>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</si>
  <si>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</si>
  <si>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</si>
  <si>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</si>
  <si>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</si>
  <si>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</si>
  <si>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</si>
  <si>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</si>
  <si>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</si>
  <si>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</si>
  <si>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</si>
  <si>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</si>
  <si>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</si>
  <si>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</si>
  <si>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</si>
  <si>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</si>
  <si>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</si>
  <si>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</si>
  <si>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</si>
  <si>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</si>
  <si>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</si>
  <si>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</si>
  <si>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</si>
  <si>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</si>
  <si>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</si>
  <si>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</si>
  <si>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</si>
  <si>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</si>
  <si>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</si>
  <si>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</si>
  <si>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</si>
  <si>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</si>
  <si>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</si>
  <si>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</si>
  <si>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</si>
  <si>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</si>
  <si>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</si>
  <si>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</si>
  <si>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</si>
  <si>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</si>
  <si>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</si>
  <si>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</si>
  <si>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</si>
  <si>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</si>
  <si>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</si>
  <si>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</si>
  <si>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</si>
  <si>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</si>
  <si>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</si>
  <si>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</si>
  <si>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</si>
  <si>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</si>
  <si>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</si>
  <si>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</si>
  <si>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</si>
  <si>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</si>
  <si>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</si>
  <si>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</si>
  <si>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</si>
  <si>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</si>
  <si>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</si>
  <si>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</si>
  <si>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</si>
  <si>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</si>
  <si>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</si>
  <si>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</si>
  <si>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</si>
  <si>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</si>
  <si>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</si>
  <si>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</si>
  <si>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</si>
  <si>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</si>
  <si>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</si>
  <si>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</si>
  <si>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</si>
  <si>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</si>
  <si>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</si>
  <si>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</si>
  <si>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</si>
  <si>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</si>
  <si>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</si>
  <si>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</si>
  <si>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</si>
  <si>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</si>
  <si>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</si>
  <si>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</si>
  <si>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</si>
  <si>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</si>
  <si>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</si>
  <si>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</si>
  <si>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</si>
  <si>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</si>
  <si>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</si>
  <si>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</si>
  <si>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</si>
  <si>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</si>
  <si>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</si>
  <si>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</si>
  <si>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</si>
  <si>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</si>
  <si>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</si>
  <si>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</si>
  <si>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</si>
  <si>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</si>
  <si>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</si>
  <si>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</si>
  <si>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</si>
  <si>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</si>
  <si>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</si>
  <si>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</si>
  <si>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</si>
  <si>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</si>
  <si>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</si>
  <si>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</si>
  <si>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</si>
  <si>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</si>
  <si>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</si>
  <si>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</si>
  <si>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</si>
  <si>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</si>
  <si>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</si>
  <si>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</si>
  <si>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</si>
  <si>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</si>
  <si>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</si>
  <si>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</si>
  <si>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</si>
  <si>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</si>
  <si>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</si>
  <si>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</si>
  <si>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</si>
  <si>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</si>
  <si>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</si>
  <si>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</si>
  <si>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</si>
  <si>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</si>
  <si>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</si>
  <si>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</si>
  <si>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</si>
  <si>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</si>
  <si>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</si>
  <si>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</si>
  <si>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</si>
  <si>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</si>
  <si>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</si>
  <si>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</si>
  <si>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</si>
  <si>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</si>
  <si>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</si>
  <si>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</si>
  <si>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</si>
  <si>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</si>
  <si>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</si>
  <si>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</si>
  <si>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</si>
  <si>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</si>
  <si>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</si>
  <si>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</si>
  <si>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</si>
  <si>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</si>
  <si>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</si>
  <si>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</si>
  <si>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</si>
  <si>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</si>
  <si>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</si>
  <si>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</si>
  <si>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</si>
  <si>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</si>
  <si>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</si>
  <si>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</si>
  <si>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</si>
  <si>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</si>
  <si>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</si>
  <si>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</si>
  <si>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</si>
  <si>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</si>
  <si>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</si>
  <si>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</si>
  <si>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</si>
  <si>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</si>
  <si>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</si>
  <si>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</si>
  <si>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</si>
  <si>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</si>
  <si>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</si>
  <si>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</si>
  <si>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</si>
  <si>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</si>
  <si>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</si>
  <si>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</si>
  <si>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</si>
  <si>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</si>
  <si>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</si>
  <si>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</si>
  <si>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</si>
  <si>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</si>
  <si>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</si>
  <si>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</si>
  <si>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</si>
  <si>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</si>
  <si>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</si>
  <si>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</si>
  <si>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</si>
  <si>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</si>
  <si>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</si>
  <si>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</si>
  <si>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</si>
  <si>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</si>
  <si>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</si>
  <si>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</si>
  <si>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</si>
  <si>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</si>
  <si>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</si>
  <si>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</si>
  <si>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</si>
  <si>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</si>
  <si>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</si>
  <si>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</si>
  <si>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</si>
  <si>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</si>
  <si>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</si>
  <si>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</si>
  <si>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</si>
  <si>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</si>
  <si>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</si>
  <si>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</si>
  <si>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</si>
  <si>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</si>
  <si>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</si>
  <si>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</si>
  <si>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</si>
  <si>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</si>
  <si>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</si>
  <si>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</si>
  <si>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</si>
  <si>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</si>
  <si>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</si>
  <si>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</si>
  <si>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</si>
  <si>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</si>
  <si>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</si>
  <si>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</si>
  <si>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</si>
  <si>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</si>
  <si>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</si>
  <si>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</si>
  <si>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</si>
  <si>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</si>
  <si>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</si>
  <si>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</si>
  <si>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</si>
  <si>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</si>
  <si>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</si>
  <si>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</si>
  <si>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</si>
  <si>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</si>
  <si>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</si>
  <si>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</si>
  <si>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</si>
  <si>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</si>
  <si>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</si>
  <si>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</si>
  <si>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</si>
  <si>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</si>
  <si>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</si>
  <si>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</si>
  <si>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</si>
  <si>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</si>
  <si>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</si>
  <si>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</si>
  <si>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</si>
  <si>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</si>
  <si>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</si>
  <si>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</si>
  <si>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</si>
  <si>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</si>
  <si>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</si>
  <si>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</si>
  <si>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</si>
  <si>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</si>
  <si>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</si>
  <si>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</si>
  <si>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</si>
  <si>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</si>
  <si>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</si>
  <si>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</si>
  <si>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</si>
  <si>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</si>
  <si>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</si>
  <si>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</si>
  <si>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</si>
  <si>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</si>
  <si>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</si>
  <si>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</si>
  <si>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</si>
  <si>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</si>
  <si>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</si>
  <si>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</si>
  <si>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</si>
  <si>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</si>
  <si>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</si>
  <si>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</si>
  <si>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</si>
  <si>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</si>
  <si>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</si>
  <si>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</si>
  <si>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</si>
  <si>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</si>
  <si>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</si>
  <si>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</si>
  <si>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</si>
  <si>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</si>
  <si>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</si>
  <si>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</si>
  <si>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</si>
  <si>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</si>
  <si>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</si>
  <si>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</si>
  <si>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</si>
  <si>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</si>
  <si>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</si>
  <si>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</si>
  <si>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</si>
  <si>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</si>
  <si>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</si>
  <si>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</si>
  <si>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</si>
  <si>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</si>
  <si>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</si>
  <si>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</si>
  <si>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</si>
  <si>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</si>
  <si>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</si>
  <si>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</si>
  <si>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</si>
  <si>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</si>
  <si>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</si>
  <si>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</si>
  <si>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</si>
  <si>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</si>
  <si>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</si>
  <si>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</si>
  <si>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</si>
  <si>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</si>
  <si>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</si>
  <si>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</si>
  <si>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</si>
  <si>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</si>
  <si>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</si>
  <si>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</si>
  <si>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</si>
  <si>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</si>
  <si>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</si>
  <si>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</si>
  <si>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</si>
  <si>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</si>
  <si>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</si>
  <si>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</si>
  <si>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</si>
  <si>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</si>
  <si>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</si>
  <si>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</si>
  <si>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</si>
  <si>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</si>
  <si>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</si>
  <si>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</si>
  <si>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</si>
  <si>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</si>
  <si>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</si>
  <si>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</si>
  <si>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</si>
  <si>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</si>
  <si>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</si>
  <si>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</si>
  <si>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</si>
  <si>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</si>
  <si>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</si>
  <si>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</si>
  <si>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</si>
  <si>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</si>
  <si>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</si>
  <si>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</si>
  <si>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</si>
  <si>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</si>
  <si>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</si>
  <si>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</si>
  <si>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</si>
  <si>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</si>
  <si>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</si>
  <si>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</si>
  <si>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</si>
  <si>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</si>
  <si>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</si>
  <si>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</si>
  <si>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</si>
  <si>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</si>
  <si>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</si>
  <si>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</si>
  <si>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</si>
  <si>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</si>
  <si>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</si>
  <si>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</si>
  <si>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</si>
  <si>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</si>
  <si>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</si>
  <si>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</si>
  <si>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</si>
  <si>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</si>
  <si>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</si>
  <si>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</si>
  <si>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</si>
  <si>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</si>
  <si>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</si>
  <si>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</si>
  <si>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</si>
  <si>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</si>
  <si>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</si>
  <si>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</si>
  <si>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</si>
  <si>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</si>
  <si>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</si>
  <si>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</si>
  <si>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</si>
  <si>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</si>
  <si>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</si>
  <si>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</si>
  <si>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</si>
  <si>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</si>
  <si>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</si>
  <si>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</si>
  <si>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</si>
  <si>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</si>
  <si>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</si>
  <si>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</si>
  <si>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</si>
  <si>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</si>
  <si>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</si>
  <si>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</si>
  <si>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</si>
  <si>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</si>
  <si>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</si>
  <si>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</si>
  <si>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</si>
  <si>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</si>
  <si>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</si>
  <si>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</si>
  <si>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</si>
  <si>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</si>
  <si>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</si>
  <si>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</si>
  <si>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</si>
  <si>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</si>
  <si>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</si>
  <si>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</si>
  <si>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</si>
  <si>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</si>
  <si>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</si>
  <si>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</si>
  <si>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</si>
  <si>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</si>
  <si>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</si>
  <si>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</si>
  <si>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</si>
  <si>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</si>
  <si>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</si>
  <si>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</si>
  <si>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</si>
  <si>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</si>
  <si>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</si>
  <si>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</si>
  <si>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</si>
  <si>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</si>
  <si>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</si>
  <si>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</si>
  <si>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</si>
  <si>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</si>
  <si>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</si>
  <si>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</si>
  <si>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</si>
  <si>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</si>
  <si>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</si>
  <si>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</si>
  <si>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</si>
  <si>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</si>
  <si>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</si>
  <si>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</si>
  <si>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</si>
  <si>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</si>
  <si>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</si>
  <si>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</si>
  <si>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</si>
  <si>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</si>
  <si>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</si>
  <si>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</si>
  <si>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</si>
  <si>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</si>
  <si>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</si>
  <si>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</si>
  <si>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</si>
  <si>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</si>
  <si>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</si>
  <si>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</si>
  <si>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</si>
  <si>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</si>
  <si>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</si>
  <si>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</si>
  <si>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</si>
  <si>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</si>
  <si>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</si>
  <si>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</si>
  <si>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</si>
  <si>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</si>
  <si>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</si>
  <si>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</si>
  <si>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</si>
  <si>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</si>
  <si>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</si>
  <si>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</si>
  <si>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</si>
  <si>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</si>
  <si>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</si>
  <si>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</si>
  <si>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</si>
  <si>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</si>
  <si>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</si>
  <si>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</si>
  <si>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</si>
  <si>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</si>
  <si>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</si>
  <si>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</si>
  <si>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</si>
  <si>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</si>
  <si>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</si>
  <si>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</si>
  <si>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</si>
  <si>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</si>
  <si>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</si>
  <si>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</si>
  <si>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</si>
  <si>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</si>
  <si>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</si>
  <si>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</si>
  <si>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</si>
  <si>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</si>
  <si>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</si>
  <si>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</si>
  <si>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</si>
  <si>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</si>
  <si>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</si>
  <si>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</si>
  <si>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</si>
  <si>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</si>
  <si>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</si>
  <si>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</si>
  <si>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</si>
  <si>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</si>
  <si>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</si>
  <si>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</si>
  <si>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</si>
  <si>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</si>
  <si>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</si>
  <si>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</si>
  <si>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</si>
  <si>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</si>
  <si>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</si>
  <si>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</si>
  <si>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</si>
  <si>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</si>
  <si>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</si>
  <si>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</si>
  <si>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</si>
  <si>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</si>
  <si>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</si>
  <si>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</si>
  <si>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</si>
  <si>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</si>
  <si>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</si>
  <si>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</si>
  <si>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</si>
  <si>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</si>
  <si>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</si>
  <si>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</si>
  <si>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</si>
  <si>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</si>
  <si>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</si>
  <si>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</si>
  <si>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</si>
  <si>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</si>
  <si>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</si>
  <si>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</si>
  <si>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</si>
  <si>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</si>
  <si>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</si>
  <si>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</si>
  <si>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</si>
  <si>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</si>
  <si>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</si>
  <si>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</si>
  <si>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</si>
  <si>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</si>
  <si>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</si>
  <si>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</si>
  <si>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</si>
  <si>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</si>
  <si>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</si>
  <si>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</si>
  <si>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</si>
  <si>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</si>
  <si>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</si>
  <si>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</si>
  <si>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</si>
  <si>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</si>
  <si>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</si>
  <si>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</si>
  <si>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</si>
  <si>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</si>
  <si>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</si>
  <si>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</si>
  <si>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</si>
  <si>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</si>
  <si>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</si>
  <si>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</si>
  <si>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</si>
  <si>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</si>
  <si>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</si>
  <si>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</si>
  <si>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</si>
  <si>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</si>
  <si>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</si>
  <si>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</si>
  <si>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</si>
  <si>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</si>
  <si>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</si>
  <si>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</si>
  <si>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</si>
  <si>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</si>
  <si>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</si>
  <si>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</si>
  <si>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</si>
  <si>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</si>
  <si>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</si>
  <si>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</si>
  <si>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</si>
  <si>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</si>
  <si>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</si>
  <si>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</si>
  <si>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</si>
  <si>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</si>
  <si>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</si>
  <si>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</si>
  <si>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</si>
  <si>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</si>
  <si>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</si>
  <si>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</si>
  <si>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</si>
  <si>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</si>
  <si>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</si>
  <si>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</si>
  <si>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</si>
  <si>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</si>
  <si>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</si>
  <si>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</si>
  <si>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</si>
  <si>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</si>
  <si>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</si>
  <si>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</si>
  <si>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</si>
  <si>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</si>
  <si>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</si>
  <si>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</si>
  <si>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</si>
  <si>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</si>
  <si>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</si>
  <si>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</si>
  <si>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</si>
  <si>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</si>
  <si>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</si>
  <si>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</si>
  <si>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</si>
  <si>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</si>
  <si>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</si>
  <si>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</si>
  <si>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</si>
  <si>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</si>
  <si>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</si>
  <si>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</si>
  <si>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</si>
  <si>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</si>
  <si>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</si>
  <si>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</si>
  <si>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</si>
  <si>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</si>
  <si>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</si>
  <si>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</si>
  <si>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</si>
  <si>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</si>
  <si>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</si>
  <si>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</si>
  <si>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</si>
  <si>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</si>
  <si>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</si>
  <si>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</si>
  <si>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</si>
  <si>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</si>
  <si>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</si>
  <si>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</si>
  <si>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</si>
  <si>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</si>
  <si>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</si>
  <si>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</si>
  <si>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</si>
  <si>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</si>
  <si>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</si>
  <si>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</si>
  <si>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</si>
  <si>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</si>
  <si>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</si>
  <si>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</si>
  <si>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</si>
  <si>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</si>
  <si>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</si>
  <si>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</si>
  <si>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</si>
  <si>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</si>
  <si>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</si>
  <si>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</si>
  <si>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</si>
  <si>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</si>
  <si>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</si>
  <si>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</si>
  <si>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</si>
  <si>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</si>
  <si>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</si>
  <si>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</si>
  <si>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</si>
  <si>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</si>
  <si>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</si>
  <si>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</si>
  <si>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</si>
  <si>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</si>
  <si>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</si>
  <si>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</si>
  <si>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</si>
  <si>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</si>
  <si>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</si>
  <si>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</si>
  <si>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</si>
  <si>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</si>
  <si>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</si>
  <si>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</si>
  <si>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</si>
  <si>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</si>
  <si>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</si>
  <si>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</si>
  <si>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</si>
  <si>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</si>
  <si>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</si>
  <si>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</si>
  <si>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</si>
  <si>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</si>
  <si>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</si>
  <si>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</si>
  <si>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</si>
  <si>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</si>
  <si>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</si>
  <si>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</si>
  <si>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</si>
  <si>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</si>
  <si>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</si>
  <si>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</si>
  <si>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</si>
  <si>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</si>
  <si>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</si>
  <si>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</si>
  <si>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</si>
  <si>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</si>
  <si>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</si>
  <si>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</si>
  <si>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</si>
  <si>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</si>
  <si>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</si>
  <si>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</si>
  <si>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</si>
  <si>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</si>
  <si>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</si>
  <si>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</si>
  <si>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</si>
  <si>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</si>
  <si>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</si>
  <si>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</si>
  <si>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</si>
  <si>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</si>
  <si>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</si>
  <si>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</si>
  <si>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</si>
  <si>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</si>
  <si>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</si>
  <si>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</si>
  <si>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</si>
  <si>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</si>
  <si>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</si>
  <si>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</si>
  <si>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</si>
  <si>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</si>
  <si>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</si>
  <si>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</si>
  <si>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</si>
  <si>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</si>
  <si>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</si>
  <si>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</si>
  <si>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</si>
  <si>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</si>
  <si>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</si>
  <si>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</si>
  <si>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</si>
  <si>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</si>
  <si>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</si>
  <si>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</si>
  <si>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</si>
  <si>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</si>
  <si>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</si>
  <si>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</si>
  <si>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</si>
  <si>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</si>
  <si>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</si>
  <si>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</si>
  <si>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</si>
  <si>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</si>
  <si>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</si>
  <si>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</si>
  <si>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</si>
  <si>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</si>
  <si>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</si>
  <si>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</si>
  <si>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</si>
  <si>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</si>
  <si>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</si>
  <si>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</si>
  <si>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</si>
  <si>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</si>
  <si>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</si>
  <si>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</si>
  <si>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</si>
  <si>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</si>
  <si>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</si>
  <si>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</si>
  <si>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</si>
  <si>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</si>
  <si>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</si>
  <si>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</si>
  <si>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</si>
  <si>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</si>
  <si>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</si>
  <si>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</si>
  <si>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</si>
  <si>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</si>
  <si>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</si>
  <si>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</si>
  <si>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</si>
  <si>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</si>
  <si>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</si>
  <si>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</si>
  <si>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</si>
  <si>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</si>
  <si>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</si>
  <si>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</si>
  <si>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</si>
  <si>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</si>
  <si>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</si>
  <si>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</si>
  <si>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</si>
  <si>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</si>
  <si>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</si>
  <si>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</si>
  <si>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</si>
  <si>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</si>
  <si>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</si>
  <si>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</si>
  <si>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</si>
  <si>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</si>
  <si>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</si>
  <si>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</si>
  <si>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</si>
  <si>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</si>
  <si>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</si>
  <si>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</si>
  <si>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</si>
  <si>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</si>
  <si>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</si>
  <si>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</si>
  <si>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</si>
  <si>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</si>
  <si>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</si>
  <si>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</si>
  <si>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</si>
  <si>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</si>
  <si>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</si>
  <si>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</si>
  <si>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</si>
  <si>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</si>
  <si>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</si>
  <si>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</si>
  <si>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</si>
  <si>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</si>
  <si>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</si>
  <si>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</si>
  <si>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</si>
  <si>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</si>
  <si>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</si>
  <si>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</si>
  <si>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</si>
  <si>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</si>
  <si>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</si>
  <si>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</si>
  <si>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</si>
  <si>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</si>
  <si>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</si>
  <si>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</si>
  <si>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</si>
  <si>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</si>
  <si>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</si>
  <si>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</si>
  <si>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</si>
  <si>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</si>
  <si>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</si>
  <si>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</si>
  <si>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</si>
  <si>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</si>
  <si>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</si>
  <si>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</si>
  <si>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</si>
  <si>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</si>
  <si>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</si>
  <si>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</si>
  <si>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</si>
  <si>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</si>
  <si>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</si>
  <si>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</si>
  <si>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</si>
  <si>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</si>
  <si>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</si>
  <si>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</si>
  <si>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</si>
  <si>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</si>
  <si>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</si>
  <si>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</si>
  <si>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</si>
  <si>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</si>
  <si>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</si>
  <si>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</si>
  <si>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</si>
  <si>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</si>
  <si>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</si>
  <si>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</si>
  <si>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</si>
  <si>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</si>
  <si>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</si>
  <si>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</si>
  <si>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</si>
  <si>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</si>
  <si>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</si>
  <si>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</si>
  <si>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</si>
  <si>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</si>
  <si>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</si>
  <si>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</si>
  <si>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</si>
  <si>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</si>
  <si>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</si>
  <si>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</si>
  <si>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</si>
  <si>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</si>
  <si>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</si>
  <si>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</si>
  <si>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</si>
  <si>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</si>
  <si>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</si>
  <si>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</si>
  <si>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</si>
  <si>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</si>
  <si>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</si>
  <si>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</si>
  <si>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</si>
  <si>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</si>
  <si>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</si>
  <si>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</si>
  <si>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</si>
  <si>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</si>
  <si>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</si>
  <si>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</si>
  <si>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</si>
  <si>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</si>
  <si>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</si>
  <si>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</si>
  <si>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</si>
  <si>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</si>
  <si>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</si>
  <si>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</si>
  <si>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</si>
  <si>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</si>
  <si>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</si>
  <si>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</si>
  <si>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</si>
  <si>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</si>
  <si>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</si>
  <si>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</si>
  <si>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</si>
  <si>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</si>
  <si>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</si>
  <si>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</si>
  <si>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</si>
  <si>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</si>
  <si>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</si>
  <si>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</si>
  <si>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</si>
  <si>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</si>
  <si>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</si>
  <si>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</si>
  <si>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</si>
  <si>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</si>
  <si>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</si>
  <si>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</si>
  <si>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</si>
  <si>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</si>
  <si>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</si>
  <si>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</si>
  <si>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</si>
  <si>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</si>
  <si>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</si>
  <si>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</si>
  <si>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</si>
  <si>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</si>
  <si>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</si>
  <si>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</si>
  <si>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</si>
  <si>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</si>
  <si>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</si>
  <si>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</si>
  <si>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</si>
  <si>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</si>
  <si>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</si>
  <si>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</si>
  <si>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</si>
  <si>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</si>
  <si>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</si>
  <si>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</si>
  <si>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</si>
  <si>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</si>
  <si>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</si>
  <si>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</si>
  <si>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</si>
  <si>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</si>
  <si>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</si>
  <si>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</si>
  <si>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</si>
  <si>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</si>
  <si>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</si>
  <si>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</si>
  <si>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</si>
  <si>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</si>
  <si>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</si>
  <si>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</si>
  <si>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</si>
  <si>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</si>
  <si>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</si>
  <si>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</si>
  <si>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</si>
  <si>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</si>
  <si>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</si>
  <si>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</si>
  <si>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</si>
  <si>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</si>
  <si>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</si>
  <si>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</si>
  <si>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</si>
  <si>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</si>
  <si>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</si>
  <si>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</si>
  <si>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</si>
  <si>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</si>
  <si>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</si>
  <si>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</si>
  <si>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</si>
  <si>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</si>
  <si>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</si>
  <si>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</si>
  <si>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</si>
  <si>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</si>
  <si>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</si>
  <si>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</si>
  <si>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</si>
  <si>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</si>
  <si>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</si>
  <si>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</si>
  <si>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</si>
  <si>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</si>
  <si>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</si>
  <si>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</si>
  <si>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</si>
  <si>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</si>
  <si>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</si>
  <si>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</si>
  <si>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</si>
  <si>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</si>
  <si>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</si>
  <si>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</si>
  <si>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</si>
  <si>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</si>
  <si>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</si>
  <si>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</si>
  <si>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</si>
  <si>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</si>
  <si>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</si>
  <si>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</si>
  <si>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</si>
  <si>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</si>
  <si>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</si>
  <si>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</si>
  <si>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</si>
  <si>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</si>
  <si>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</si>
  <si>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</si>
  <si>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</si>
  <si>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</si>
  <si>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</si>
  <si>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</si>
  <si>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</si>
  <si>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</si>
  <si>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</si>
  <si>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</si>
  <si>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</si>
  <si>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</si>
  <si>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</si>
  <si>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</si>
  <si>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</si>
  <si>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</si>
  <si>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</si>
  <si>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</si>
  <si>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</si>
  <si>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</si>
  <si>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</si>
  <si>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</si>
  <si>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</si>
  <si>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</si>
  <si>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</si>
  <si>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</si>
  <si>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</si>
  <si>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</si>
  <si>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</si>
  <si>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</si>
  <si>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</si>
  <si>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</si>
  <si>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</si>
  <si>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</si>
  <si>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</si>
  <si>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</si>
  <si>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</si>
  <si>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</si>
  <si>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</si>
  <si>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</si>
  <si>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</si>
  <si>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</si>
  <si>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</si>
  <si>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</si>
  <si>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</si>
  <si>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</si>
  <si>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</si>
  <si>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</si>
  <si>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</si>
  <si>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</si>
  <si>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</si>
  <si>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</si>
  <si>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</si>
  <si>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</si>
  <si>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</si>
  <si>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</si>
  <si>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</si>
  <si>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</si>
  <si>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</si>
  <si>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</si>
  <si>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</si>
  <si>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</si>
  <si>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</si>
  <si>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</si>
  <si>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</si>
  <si>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</si>
  <si>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</si>
  <si>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</si>
  <si>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</si>
  <si>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</si>
  <si>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</si>
  <si>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</si>
  <si>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</si>
  <si>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</si>
  <si>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</si>
  <si>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</si>
  <si>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</si>
  <si>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</si>
  <si>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</si>
  <si>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</si>
  <si>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</si>
  <si>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</si>
  <si>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</si>
  <si>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</si>
  <si>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</si>
  <si>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</si>
  <si>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</si>
  <si>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</si>
  <si>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</si>
  <si>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</si>
  <si>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</si>
  <si>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</si>
  <si>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</si>
  <si>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</si>
  <si>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</si>
  <si>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</si>
  <si>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</si>
  <si>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</si>
  <si>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</si>
  <si>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</si>
  <si>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</si>
  <si>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</si>
  <si>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</si>
  <si>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</si>
  <si>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</si>
  <si>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</si>
  <si>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</si>
  <si>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</si>
  <si>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</si>
  <si>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</si>
  <si>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</si>
  <si>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</si>
  <si>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</si>
  <si>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</si>
  <si>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</si>
  <si>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</si>
  <si>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</si>
  <si>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</si>
  <si>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</si>
  <si>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</si>
  <si>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</si>
  <si>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</si>
  <si>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</si>
  <si>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</si>
  <si>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</si>
  <si>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</si>
  <si>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</si>
  <si>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</si>
  <si>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</si>
  <si>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</si>
  <si>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</si>
  <si>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</si>
  <si>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</si>
  <si>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</si>
  <si>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</si>
  <si>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</si>
  <si>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</si>
  <si>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</si>
  <si>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</si>
  <si>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</si>
  <si>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</si>
  <si>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</si>
  <si>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</si>
  <si>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</si>
  <si>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</si>
  <si>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</si>
  <si>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</si>
  <si>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</si>
  <si>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</si>
  <si>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</si>
  <si>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</si>
  <si>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</si>
  <si>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</si>
  <si>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</si>
  <si>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</si>
  <si>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</si>
  <si>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</si>
  <si>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</si>
  <si>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</si>
  <si>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</si>
  <si>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</si>
  <si>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</si>
  <si>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</si>
  <si>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</si>
  <si>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</si>
  <si>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</si>
  <si>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</si>
  <si>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</si>
  <si>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</si>
  <si>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</si>
  <si>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</si>
  <si>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</si>
  <si>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</si>
  <si>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</si>
  <si>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</si>
  <si>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</si>
  <si>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</si>
  <si>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</si>
  <si>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</si>
  <si>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</si>
  <si>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</si>
  <si>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</si>
  <si>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</si>
  <si>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</si>
  <si>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</si>
  <si>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</si>
  <si>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</si>
  <si>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</si>
  <si>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</si>
  <si>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</si>
  <si>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</si>
  <si>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</si>
  <si>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</si>
  <si>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</si>
  <si>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</si>
  <si>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</si>
  <si>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</si>
  <si>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</si>
  <si>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</si>
  <si>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</si>
  <si>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</si>
  <si>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</si>
  <si>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</si>
  <si>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</si>
  <si>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</si>
  <si>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</si>
  <si>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</si>
  <si>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</si>
  <si>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</si>
  <si>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</si>
  <si>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</si>
  <si>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</si>
  <si>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</si>
  <si>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</si>
  <si>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</si>
  <si>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</si>
  <si>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</si>
  <si>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</si>
  <si>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</si>
  <si>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</si>
  <si>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</si>
  <si>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</si>
  <si>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</si>
  <si>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</si>
  <si>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</si>
  <si>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</si>
  <si>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</si>
  <si>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</si>
  <si>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</si>
  <si>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</si>
  <si>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</si>
  <si>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</si>
  <si>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</si>
  <si>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</si>
  <si>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</si>
  <si>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</si>
  <si>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</si>
  <si>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</si>
  <si>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</si>
  <si>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</si>
  <si>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</si>
  <si>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</si>
  <si>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</si>
  <si>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</si>
  <si>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</si>
  <si>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</si>
  <si>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</si>
  <si>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</si>
  <si>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</si>
  <si>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</si>
  <si>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</si>
  <si>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</si>
  <si>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</si>
  <si>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</si>
  <si>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</si>
  <si>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</si>
  <si>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</si>
  <si>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</si>
  <si>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</si>
  <si>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</si>
  <si>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</si>
  <si>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</si>
  <si>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</si>
  <si>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</si>
  <si>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</si>
  <si>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</si>
  <si>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</si>
  <si>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</si>
  <si>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</si>
  <si>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</si>
  <si>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</si>
  <si>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</si>
  <si>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</si>
  <si>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</si>
  <si>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</si>
  <si>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</si>
  <si>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</si>
  <si>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</si>
  <si>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</si>
  <si>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</si>
  <si>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</si>
  <si>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</si>
  <si>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</si>
  <si>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</si>
  <si>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</si>
  <si>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</si>
  <si>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</si>
  <si>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</si>
  <si>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</si>
  <si>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</si>
  <si>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</si>
  <si>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</si>
  <si>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</si>
  <si>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</si>
  <si>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</si>
  <si>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</si>
  <si>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</si>
  <si>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</si>
  <si>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</si>
  <si>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</si>
  <si>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</si>
  <si>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</si>
  <si>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</si>
  <si>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</si>
  <si>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</si>
  <si>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</si>
  <si>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</si>
  <si>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</si>
  <si>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</si>
  <si>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</si>
  <si>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</si>
  <si>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</si>
  <si>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</si>
  <si>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</si>
  <si>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</si>
  <si>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</si>
  <si>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</si>
  <si>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</si>
  <si>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</si>
  <si>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</si>
  <si>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</si>
  <si>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</si>
  <si>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</si>
  <si>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</si>
  <si>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</si>
  <si>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</si>
  <si>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</si>
  <si>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</si>
  <si>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</si>
  <si>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</si>
  <si>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</si>
  <si>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</si>
  <si>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</si>
  <si>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</si>
  <si>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</si>
  <si>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</si>
  <si>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</si>
  <si>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</si>
  <si>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</si>
  <si>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</si>
  <si>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</si>
  <si>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</si>
  <si>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</si>
  <si>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</si>
  <si>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</si>
  <si>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</si>
  <si>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</si>
  <si>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</si>
  <si>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</si>
  <si>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</si>
  <si>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</si>
  <si>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</si>
  <si>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</si>
  <si>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</si>
  <si>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</si>
  <si>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</si>
  <si>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</si>
  <si>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</si>
  <si>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</si>
  <si>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</si>
  <si>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</si>
  <si>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</si>
  <si>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</si>
  <si>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</si>
  <si>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</si>
  <si>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</si>
  <si>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</si>
  <si>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</si>
  <si>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</si>
  <si>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</si>
  <si>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</si>
  <si>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</si>
  <si>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</si>
  <si>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</si>
  <si>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</si>
  <si>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</si>
  <si>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</si>
  <si>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</si>
  <si>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</si>
  <si>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</si>
  <si>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</si>
  <si>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</si>
  <si>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</si>
  <si>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</si>
  <si>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</si>
  <si>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</si>
  <si>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</si>
  <si>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</si>
  <si>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</si>
  <si>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</si>
  <si>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</si>
  <si>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</si>
  <si>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</si>
  <si>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</si>
  <si>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</si>
  <si>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</si>
  <si>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</si>
  <si>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</si>
  <si>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</si>
  <si>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</si>
  <si>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</si>
  <si>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</si>
  <si>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</si>
  <si>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</si>
  <si>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</si>
  <si>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</si>
  <si>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</si>
  <si>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</si>
  <si>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</si>
  <si>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</si>
  <si>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</si>
  <si>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</si>
  <si>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</si>
  <si>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</si>
  <si>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</si>
  <si>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</si>
  <si>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</si>
  <si>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</si>
  <si>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</si>
  <si>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</si>
  <si>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</si>
  <si>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</si>
  <si>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</si>
  <si>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</si>
  <si>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</si>
  <si>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</si>
  <si>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</si>
  <si>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</si>
  <si>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</si>
  <si>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</si>
  <si>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</si>
  <si>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</si>
  <si>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</si>
  <si>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</si>
  <si>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</si>
  <si>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</si>
  <si>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</si>
  <si>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</si>
  <si>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</si>
  <si>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</si>
  <si>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</si>
  <si>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</si>
  <si>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</si>
  <si>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</si>
  <si>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</si>
  <si>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</si>
  <si>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</si>
  <si>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</si>
  <si>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</si>
  <si>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</si>
  <si>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</si>
  <si>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</si>
  <si>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</si>
  <si>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</si>
  <si>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</si>
  <si>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</si>
  <si>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</si>
  <si>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</si>
  <si>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</si>
  <si>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</si>
  <si>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</si>
  <si>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</si>
  <si>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</si>
  <si>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</si>
  <si>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</si>
  <si>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</si>
  <si>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</si>
  <si>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</si>
  <si>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</si>
  <si>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</si>
  <si>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</si>
  <si>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</si>
  <si>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</si>
  <si>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</si>
  <si>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</si>
  <si>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</si>
  <si>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</si>
  <si>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</si>
  <si>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</si>
  <si>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</si>
  <si>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</si>
  <si>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</si>
  <si>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</si>
  <si>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</si>
  <si>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</si>
  <si>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</si>
  <si>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</si>
  <si>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</si>
  <si>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</si>
  <si>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</si>
  <si>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</si>
  <si>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</si>
  <si>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</si>
  <si>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</si>
  <si>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</si>
  <si>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</si>
  <si>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</si>
  <si>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</si>
  <si>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</si>
  <si>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</si>
  <si>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</si>
  <si>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</si>
  <si>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</si>
  <si>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</si>
  <si>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</si>
  <si>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</si>
  <si>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</si>
  <si>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</si>
  <si>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</si>
  <si>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</si>
  <si>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</si>
  <si>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</si>
  <si>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</si>
  <si>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</si>
  <si>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</si>
  <si>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</si>
  <si>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</si>
  <si>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</si>
  <si>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</si>
  <si>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</si>
  <si>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</si>
  <si>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</si>
  <si>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</si>
  <si>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</si>
  <si>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</si>
  <si>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</si>
  <si>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</si>
  <si>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</si>
  <si>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</si>
  <si>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</si>
  <si>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</si>
  <si>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</si>
  <si>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</si>
  <si>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</si>
  <si>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</si>
  <si>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</si>
  <si>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</si>
  <si>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</si>
  <si>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</si>
  <si>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</si>
  <si>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</si>
  <si>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</si>
  <si>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</si>
  <si>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</si>
  <si>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</si>
  <si>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</si>
  <si>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</si>
  <si>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</si>
  <si>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</si>
  <si>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</si>
  <si>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</si>
  <si>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</si>
  <si>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</si>
  <si>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</si>
  <si>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</si>
  <si>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</si>
  <si>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</si>
  <si>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</si>
  <si>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</si>
  <si>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</si>
  <si>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</si>
  <si>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</si>
  <si>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</si>
  <si>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</si>
  <si>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</si>
  <si>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</si>
  <si>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</si>
  <si>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</si>
  <si>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</si>
  <si>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</si>
  <si>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</si>
  <si>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</si>
  <si>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</si>
  <si>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</si>
  <si>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</si>
  <si>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</si>
  <si>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</si>
  <si>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</si>
  <si>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</si>
  <si>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</si>
  <si>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</si>
  <si>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</si>
  <si>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</si>
  <si>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</si>
  <si>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</si>
  <si>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</si>
  <si>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</si>
  <si>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</si>
  <si>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</si>
  <si>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</si>
  <si>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</si>
  <si>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</si>
  <si>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</si>
  <si>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</si>
  <si>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</si>
  <si>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</si>
  <si>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</si>
  <si>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</si>
  <si>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</si>
  <si>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</si>
  <si>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</si>
  <si>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</si>
  <si>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</si>
  <si>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</si>
  <si>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</si>
  <si>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</si>
  <si>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</si>
  <si>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</si>
  <si>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</si>
  <si>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</si>
  <si>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</si>
  <si>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</si>
  <si>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</si>
  <si>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</si>
  <si>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</si>
  <si>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</si>
  <si>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</si>
  <si>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</si>
  <si>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</si>
  <si>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</si>
  <si>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</si>
  <si>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</si>
  <si>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</si>
  <si>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</si>
  <si>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</si>
  <si>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</si>
  <si>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</si>
  <si>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</si>
  <si>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</si>
  <si>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</si>
  <si>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</si>
  <si>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</si>
  <si>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</si>
  <si>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</si>
  <si>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</si>
  <si>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</si>
  <si>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</si>
  <si>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</si>
  <si>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</si>
  <si>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</si>
  <si>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</si>
  <si>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</si>
  <si>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</si>
  <si>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</si>
  <si>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</si>
  <si>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</si>
  <si>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</si>
  <si>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</si>
  <si>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</si>
  <si>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</si>
  <si>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</si>
  <si>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</si>
  <si>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</si>
  <si>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</si>
  <si>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</si>
  <si>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</si>
  <si>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</si>
  <si>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</si>
  <si>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</si>
  <si>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</si>
  <si>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</si>
  <si>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</si>
  <si>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</si>
  <si>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</si>
  <si>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</si>
  <si>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</si>
  <si>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</si>
  <si>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</si>
  <si>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</si>
  <si>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</si>
  <si>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</si>
  <si>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</si>
  <si>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</si>
  <si>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</si>
  <si>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</si>
  <si>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</si>
  <si>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</si>
  <si>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</si>
  <si>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</si>
  <si>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</si>
  <si>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</si>
  <si>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</si>
  <si>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</si>
  <si>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</si>
  <si>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</si>
  <si>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</si>
  <si>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</si>
  <si>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</si>
  <si>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</si>
  <si>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</si>
  <si>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</si>
  <si>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</si>
  <si>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</si>
  <si>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</si>
  <si>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</si>
  <si>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</si>
  <si>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</si>
  <si>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</si>
  <si>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</si>
  <si>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</si>
  <si>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</si>
  <si>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</si>
  <si>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</si>
  <si>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</si>
  <si>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</si>
  <si>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</si>
  <si>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</si>
  <si>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</si>
  <si>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</si>
  <si>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</si>
  <si>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</si>
  <si>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</si>
  <si>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</si>
  <si>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</si>
  <si>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</si>
  <si>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</si>
  <si>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</si>
  <si>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</si>
  <si>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</si>
  <si>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</si>
  <si>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</si>
  <si>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</si>
  <si>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</si>
  <si>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</si>
  <si>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</si>
  <si>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</si>
  <si>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</si>
  <si>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</si>
  <si>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</si>
  <si>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</si>
  <si>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</si>
  <si>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</si>
  <si>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</si>
  <si>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</si>
  <si>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</si>
  <si>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</si>
  <si>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</si>
  <si>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</si>
  <si>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</si>
  <si>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</si>
  <si>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</si>
  <si>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</si>
  <si>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</si>
  <si>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</si>
  <si>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</si>
  <si>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</si>
  <si>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</si>
  <si>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</si>
  <si>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</si>
  <si>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</si>
  <si>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</si>
  <si>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</si>
  <si>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</si>
  <si>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</si>
  <si>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</si>
  <si>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</si>
  <si>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</si>
  <si>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</si>
  <si>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</si>
  <si>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</si>
  <si>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</si>
  <si>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</si>
  <si>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</si>
  <si>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</si>
  <si>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</si>
  <si>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</si>
  <si>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</si>
  <si>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</si>
  <si>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</si>
  <si>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</si>
  <si>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</si>
  <si>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</si>
  <si>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</si>
  <si>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</si>
  <si>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</si>
  <si>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</si>
  <si>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</si>
  <si>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</si>
  <si>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</si>
  <si>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</si>
  <si>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</si>
  <si>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</si>
  <si>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</si>
  <si>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</si>
  <si>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</si>
  <si>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</si>
  <si>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</si>
  <si>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</si>
  <si>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</si>
  <si>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</si>
  <si>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</si>
  <si>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</si>
  <si>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</si>
  <si>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</si>
  <si>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</si>
  <si>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</si>
  <si>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</si>
  <si>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</si>
  <si>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</si>
  <si>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</si>
  <si>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</si>
  <si>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</si>
  <si>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</si>
  <si>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</si>
  <si>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</si>
  <si>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</si>
  <si>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</si>
  <si>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</si>
  <si>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</si>
  <si>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</si>
  <si>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</si>
  <si>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</si>
  <si>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</si>
  <si>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</si>
  <si>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</si>
  <si>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</si>
  <si>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</si>
  <si>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</si>
  <si>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</si>
  <si>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</si>
  <si>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</si>
  <si>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</si>
  <si>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</si>
  <si>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</si>
  <si>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</si>
  <si>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</si>
  <si>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</si>
  <si>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</si>
  <si>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</si>
  <si>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</si>
  <si>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</si>
  <si>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</si>
  <si>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</si>
  <si>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</si>
  <si>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</si>
  <si>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</si>
  <si>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</si>
  <si>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</si>
  <si>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</si>
  <si>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</si>
  <si>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</si>
  <si>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</si>
  <si>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</si>
  <si>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</si>
  <si>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</si>
  <si>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</si>
  <si>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</si>
  <si>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</si>
  <si>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</si>
  <si>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</si>
  <si>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</si>
  <si>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</si>
  <si>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</si>
  <si>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</si>
  <si>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</si>
  <si>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</si>
  <si>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</si>
  <si>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</si>
  <si>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</si>
  <si>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</si>
  <si>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</si>
  <si>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</si>
  <si>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</si>
  <si>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</si>
  <si>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</si>
  <si>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</si>
  <si>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</si>
  <si>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</si>
  <si>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</si>
  <si>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</si>
  <si>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</si>
  <si>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</si>
  <si>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</si>
  <si>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</si>
  <si>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</si>
  <si>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</si>
  <si>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</si>
  <si>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</si>
  <si>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</si>
  <si>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</si>
  <si>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</si>
  <si>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</si>
  <si>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</si>
  <si>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</si>
  <si>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</si>
  <si>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</si>
  <si>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</si>
  <si>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</si>
  <si>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</si>
  <si>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</si>
  <si>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</si>
  <si>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</si>
  <si>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</si>
  <si>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</si>
  <si>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</si>
  <si>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</si>
  <si>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</si>
  <si>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</si>
  <si>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</si>
  <si>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</si>
  <si>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</si>
  <si>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</si>
  <si>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</si>
  <si>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</si>
  <si>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</si>
  <si>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</si>
  <si>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</si>
  <si>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</si>
  <si>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</si>
  <si>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</si>
  <si>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</si>
  <si>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</si>
  <si>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</si>
  <si>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</si>
  <si>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</si>
  <si>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</si>
  <si>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</si>
  <si>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</si>
  <si>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</si>
  <si>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</si>
  <si>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</si>
  <si>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</si>
  <si>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</si>
  <si>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</si>
  <si>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</si>
  <si>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</si>
  <si>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</si>
  <si>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</si>
  <si>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</si>
  <si>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</si>
  <si>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</si>
  <si>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</si>
  <si>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</si>
  <si>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</si>
  <si>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</si>
  <si>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</si>
  <si>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</si>
  <si>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</si>
  <si>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</si>
  <si>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</si>
  <si>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</si>
  <si>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</si>
  <si>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</si>
  <si>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</si>
  <si>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</si>
  <si>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</si>
  <si>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</si>
  <si>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</si>
  <si>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</si>
  <si>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</si>
  <si>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</si>
  <si>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</si>
  <si>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</si>
  <si>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</si>
  <si>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</si>
  <si>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</si>
  <si>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</si>
  <si>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</si>
  <si>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</si>
  <si>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</si>
  <si>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</si>
  <si>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</si>
  <si>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</si>
  <si>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</si>
  <si>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</si>
  <si>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</si>
  <si>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</si>
  <si>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</si>
  <si>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</si>
  <si>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</si>
  <si>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</si>
  <si>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</si>
  <si>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</si>
  <si>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</si>
  <si>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</si>
  <si>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</si>
  <si>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</si>
  <si>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</si>
  <si>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</si>
  <si>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</si>
  <si>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</si>
  <si>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</si>
  <si>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</si>
  <si>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</si>
  <si>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</si>
  <si>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</si>
  <si>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</si>
  <si>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</si>
  <si>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</si>
  <si>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</si>
  <si>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</si>
  <si>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</si>
  <si>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</si>
  <si>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</si>
  <si>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</si>
  <si>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</si>
  <si>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</si>
  <si>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</si>
  <si>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</si>
  <si>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</si>
  <si>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</si>
  <si>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</si>
  <si>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</si>
  <si>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</si>
  <si>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</si>
  <si>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</si>
  <si>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</si>
  <si>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</si>
  <si>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</si>
  <si>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</si>
  <si>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</si>
  <si>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</si>
  <si>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</si>
  <si>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</si>
  <si>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</si>
  <si>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</si>
  <si>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</si>
  <si>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</si>
  <si>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</si>
  <si>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</si>
  <si>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</si>
  <si>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</si>
  <si>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</si>
  <si>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</si>
  <si>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</si>
  <si>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</si>
  <si>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</si>
  <si>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</si>
  <si>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</si>
  <si>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</si>
  <si>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</si>
  <si>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</si>
  <si>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</si>
  <si>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</si>
  <si>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</si>
  <si>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</si>
  <si>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</si>
  <si>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</si>
  <si>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</si>
  <si>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</si>
  <si>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</si>
  <si>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</si>
  <si>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</si>
  <si>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</si>
  <si>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</si>
  <si>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</si>
  <si>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</si>
  <si>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</si>
  <si>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</si>
  <si>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</si>
  <si>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</si>
  <si>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</si>
  <si>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</si>
  <si>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</si>
  <si>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</si>
  <si>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</si>
  <si>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</si>
  <si>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</si>
  <si>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</si>
  <si>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</si>
  <si>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</si>
  <si>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</si>
  <si>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</si>
  <si>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</si>
  <si>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</si>
  <si>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</si>
  <si>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</si>
  <si>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</si>
  <si>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</si>
  <si>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</si>
  <si>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</si>
  <si>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</si>
  <si>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</si>
  <si>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</si>
  <si>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</si>
  <si>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</si>
  <si>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</si>
  <si>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</si>
  <si>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</si>
  <si>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</si>
  <si>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</si>
  <si>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</si>
  <si>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</si>
  <si>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</si>
  <si>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</si>
  <si>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</si>
  <si>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</si>
  <si>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</si>
  <si>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</si>
  <si>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</si>
  <si>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</si>
  <si>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</si>
  <si>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</si>
  <si>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</si>
  <si>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</si>
  <si>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</si>
  <si>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</si>
  <si>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</si>
  <si>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</si>
  <si>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</si>
  <si>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</si>
  <si>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</si>
  <si>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</si>
  <si>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</si>
  <si>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</si>
  <si>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</si>
  <si>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</si>
  <si>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</si>
  <si>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</si>
  <si>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</si>
  <si>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</si>
  <si>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</si>
  <si>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</si>
  <si>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</si>
  <si>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</si>
  <si>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</si>
  <si>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</si>
  <si>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</si>
  <si>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</si>
  <si>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</si>
  <si>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</si>
  <si>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</si>
  <si>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</si>
  <si>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</si>
  <si>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</si>
  <si>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</si>
  <si>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</si>
  <si>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</si>
  <si>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</si>
  <si>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</si>
  <si>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</si>
  <si>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</si>
  <si>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</si>
  <si>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</si>
  <si>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</si>
  <si>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</si>
  <si>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</si>
  <si>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</si>
  <si>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</si>
  <si>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</si>
  <si>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</si>
  <si>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</si>
  <si>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</si>
  <si>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</si>
  <si>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</si>
  <si>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</si>
  <si>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</si>
  <si>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</si>
  <si>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</si>
  <si>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</si>
  <si>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</si>
  <si>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</si>
  <si>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</si>
  <si>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</si>
  <si>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</si>
  <si>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</si>
  <si>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</si>
  <si>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</si>
  <si>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</si>
  <si>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</si>
  <si>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</si>
  <si>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</si>
  <si>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</si>
  <si>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</si>
  <si>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</si>
  <si>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</si>
  <si>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</si>
  <si>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</si>
  <si>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</si>
  <si>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</si>
  <si>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</si>
  <si>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</si>
  <si>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</si>
  <si>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</si>
  <si>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</si>
  <si>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</si>
  <si>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</si>
  <si>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</si>
  <si>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</si>
  <si>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</si>
  <si>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</si>
  <si>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</si>
  <si>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</si>
  <si>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</si>
  <si>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</si>
  <si>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</si>
  <si>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</si>
  <si>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</si>
  <si>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</si>
  <si>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</si>
  <si>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</si>
  <si>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</si>
  <si>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</si>
  <si>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</si>
  <si>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</si>
  <si>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</si>
  <si>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</si>
  <si>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</si>
  <si>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</si>
  <si>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</si>
  <si>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</si>
  <si>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</si>
  <si>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</si>
  <si>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</si>
  <si>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</si>
  <si>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</si>
  <si>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</si>
  <si>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</si>
  <si>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</si>
  <si>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</si>
  <si>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</si>
  <si>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</si>
  <si>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</si>
  <si>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</si>
  <si>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</si>
  <si>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</si>
  <si>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</si>
  <si>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</si>
  <si>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</si>
  <si>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</si>
  <si>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</si>
  <si>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</si>
  <si>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</si>
  <si>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</si>
  <si>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</si>
  <si>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</si>
  <si>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</si>
  <si>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</si>
  <si>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</si>
  <si>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</si>
  <si>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</si>
  <si>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</si>
  <si>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</si>
  <si>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</si>
  <si>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</si>
  <si>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</si>
  <si>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</si>
  <si>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</si>
  <si>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</si>
  <si>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</si>
  <si>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</si>
  <si>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</si>
  <si>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</si>
  <si>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</si>
  <si>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</si>
  <si>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</si>
  <si>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</si>
  <si>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</si>
  <si>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</si>
  <si>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</si>
  <si>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</si>
  <si>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</si>
  <si>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</si>
  <si>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</si>
  <si>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</si>
  <si>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</si>
  <si>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</si>
  <si>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</si>
  <si>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</si>
  <si>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</si>
  <si>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</si>
  <si>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</si>
  <si>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</si>
  <si>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</si>
  <si>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</si>
  <si>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</si>
  <si>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</si>
  <si>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</si>
  <si>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</si>
  <si>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</si>
  <si>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</si>
  <si>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</si>
  <si>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</si>
  <si>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</si>
  <si>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</si>
  <si>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</si>
  <si>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</si>
  <si>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</si>
  <si>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</si>
  <si>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</si>
  <si>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</si>
  <si>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</si>
  <si>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</si>
  <si>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</si>
  <si>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</si>
  <si>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</si>
  <si>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</si>
  <si>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</si>
  <si>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</si>
  <si>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</si>
  <si>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</si>
  <si>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</si>
  <si>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</si>
  <si>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</si>
  <si>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</si>
  <si>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</si>
  <si>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</si>
  <si>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</si>
  <si>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</si>
  <si>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</si>
  <si>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</si>
  <si>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</si>
  <si>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</si>
  <si>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</si>
  <si>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</si>
  <si>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</si>
  <si>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</si>
  <si>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</si>
  <si>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</si>
  <si>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</si>
  <si>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</si>
  <si>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</si>
  <si>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</si>
  <si>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</si>
  <si>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</si>
  <si>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</si>
  <si>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</si>
  <si>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</si>
  <si>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</si>
  <si>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</si>
  <si>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</si>
  <si>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</si>
  <si>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</si>
  <si>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</si>
  <si>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</si>
  <si>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</si>
  <si>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</si>
  <si>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</si>
  <si>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</si>
  <si>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</si>
  <si>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</si>
  <si>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</si>
  <si>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</si>
  <si>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</si>
  <si>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</si>
  <si>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</si>
  <si>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</si>
  <si>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</si>
  <si>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</si>
  <si>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</si>
  <si>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</si>
  <si>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</si>
  <si>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</si>
  <si>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</si>
  <si>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</si>
  <si>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</si>
  <si>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</si>
  <si>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</si>
  <si>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</si>
  <si>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</si>
  <si>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</si>
  <si>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</si>
  <si>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</si>
  <si>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</si>
  <si>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</si>
  <si>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</si>
  <si>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</si>
  <si>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</si>
  <si>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</si>
  <si>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</si>
  <si>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</si>
  <si>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</si>
  <si>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</si>
  <si>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</si>
  <si>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</si>
  <si>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</si>
  <si>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</si>
  <si>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</si>
  <si>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</si>
  <si>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</si>
  <si>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</si>
  <si>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</si>
  <si>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</si>
  <si>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</si>
  <si>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</si>
  <si>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</si>
  <si>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</si>
  <si>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</si>
  <si>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</si>
  <si>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</si>
  <si>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</si>
  <si>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</si>
  <si>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</si>
  <si>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</si>
  <si>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</si>
  <si>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</si>
  <si>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</si>
  <si>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</si>
  <si>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</si>
  <si>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</si>
  <si>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</si>
  <si>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</si>
  <si>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</si>
  <si>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</si>
  <si>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</si>
  <si>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</si>
  <si>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</si>
  <si>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</si>
  <si>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</si>
  <si>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</si>
  <si>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</si>
  <si>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</si>
  <si>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</si>
  <si>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</si>
  <si>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</si>
  <si>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</si>
  <si>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</si>
  <si>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</si>
  <si>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</si>
  <si>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</si>
  <si>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</si>
  <si>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</si>
  <si>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</si>
  <si>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</si>
  <si>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</si>
  <si>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</si>
  <si>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</si>
  <si>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</si>
  <si>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</si>
  <si>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</si>
  <si>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</si>
  <si>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</si>
  <si>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</si>
  <si>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</si>
  <si>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</si>
  <si>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</si>
  <si>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</si>
  <si>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</si>
  <si>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</si>
  <si>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</si>
  <si>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</si>
  <si>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</si>
  <si>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</si>
  <si>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</si>
  <si>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</si>
  <si>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</si>
  <si>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</si>
  <si>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</si>
  <si>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</si>
  <si>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</si>
  <si>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</si>
  <si>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</si>
  <si>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</si>
  <si>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</si>
  <si>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</si>
  <si>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</si>
  <si>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</si>
  <si>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</si>
  <si>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</si>
  <si>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</si>
  <si>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</si>
  <si>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</si>
  <si>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</si>
  <si>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</si>
  <si>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</si>
  <si>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</si>
  <si>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</si>
  <si>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</si>
  <si>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</si>
  <si>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</si>
  <si>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</si>
  <si>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</si>
  <si>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</si>
  <si>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</si>
  <si>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</si>
  <si>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</si>
  <si>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</si>
  <si>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</si>
  <si>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</si>
  <si>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</si>
  <si>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</si>
  <si>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</si>
  <si>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</si>
  <si>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</si>
  <si>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</si>
  <si>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</si>
  <si>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</si>
  <si>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</si>
  <si>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</si>
  <si>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</si>
  <si>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</si>
  <si>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</si>
  <si>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</si>
  <si>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</si>
  <si>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</si>
  <si>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</si>
  <si>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</si>
  <si>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</si>
  <si>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</si>
  <si>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</si>
  <si>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</si>
  <si>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</si>
  <si>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</si>
  <si>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</si>
  <si>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</si>
  <si>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</si>
  <si>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</si>
  <si>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</si>
  <si>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</si>
  <si>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</si>
  <si>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</si>
  <si>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</si>
  <si>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</si>
  <si>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</si>
  <si>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</si>
  <si>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</si>
  <si>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</si>
  <si>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</si>
  <si>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</si>
  <si>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</si>
  <si>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</si>
  <si>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</si>
  <si>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</si>
  <si>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</si>
  <si>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</si>
  <si>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</si>
  <si>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</si>
  <si>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</si>
  <si>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</si>
  <si>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</si>
  <si>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</si>
  <si>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</si>
  <si>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</si>
  <si>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</si>
  <si>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</si>
  <si>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</si>
  <si>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</si>
  <si>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</si>
  <si>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</si>
  <si>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</si>
  <si>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</si>
  <si>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</si>
  <si>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</si>
  <si>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</si>
  <si>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</si>
  <si>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</si>
  <si>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</si>
  <si>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</si>
  <si>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</si>
  <si>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</si>
  <si>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</si>
  <si>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</si>
  <si>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</si>
  <si>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</si>
  <si>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</si>
  <si>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</si>
  <si>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</si>
  <si>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</si>
  <si>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</si>
  <si>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</si>
  <si>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</si>
  <si>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</si>
  <si>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</si>
  <si>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</si>
  <si>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</si>
  <si>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</si>
  <si>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</si>
  <si>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</si>
  <si>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</si>
  <si>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</si>
  <si>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</si>
  <si>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</si>
  <si>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</si>
  <si>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</si>
  <si>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</si>
  <si>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</si>
  <si>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</si>
  <si>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</si>
  <si>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</si>
  <si>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</si>
  <si>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</si>
  <si>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</si>
  <si>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</si>
  <si>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</si>
  <si>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</si>
  <si>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</si>
  <si>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</si>
  <si>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</si>
  <si>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</si>
  <si>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</si>
  <si>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</si>
  <si>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</si>
  <si>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</si>
  <si>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</si>
  <si>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</si>
  <si>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</si>
  <si>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</si>
  <si>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</si>
  <si>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</si>
  <si>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</si>
  <si>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</si>
  <si>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</si>
  <si>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</si>
  <si>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</si>
  <si>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</si>
  <si>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</si>
  <si>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</si>
  <si>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</si>
  <si>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</si>
  <si>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</si>
  <si>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</si>
  <si>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</si>
  <si>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</si>
  <si>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</si>
  <si>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</si>
  <si>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</si>
  <si>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</si>
  <si>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</si>
  <si>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</si>
  <si>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</si>
  <si>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</si>
  <si>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</si>
  <si>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</si>
  <si>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</si>
  <si>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</si>
  <si>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</si>
  <si>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</si>
  <si>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</si>
  <si>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</si>
  <si>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</si>
  <si>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</si>
  <si>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</si>
  <si>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</si>
  <si>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</si>
  <si>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</si>
  <si>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</si>
  <si>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</si>
  <si>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</si>
  <si>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</si>
  <si>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</si>
  <si>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</si>
  <si>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</si>
  <si>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</si>
  <si>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</si>
  <si>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</si>
  <si>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</si>
  <si>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</si>
  <si>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</si>
  <si>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</si>
  <si>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</si>
  <si>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</si>
  <si>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</si>
  <si>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</si>
  <si>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</si>
  <si>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</si>
  <si>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</si>
  <si>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</si>
  <si>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</si>
  <si>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</si>
  <si>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</si>
  <si>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</si>
  <si>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</si>
  <si>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</si>
  <si>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</si>
  <si>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</si>
  <si>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</si>
  <si>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</si>
  <si>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</si>
  <si>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</si>
  <si>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</si>
  <si>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</si>
  <si>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</si>
  <si>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</si>
  <si>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</si>
  <si>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</si>
  <si>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</si>
  <si>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</si>
  <si>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</si>
  <si>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</si>
  <si>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</si>
  <si>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</si>
  <si>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</si>
  <si>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</si>
  <si>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</si>
  <si>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</si>
  <si>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</si>
  <si>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</si>
  <si>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</si>
  <si>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</si>
  <si>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</si>
  <si>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</si>
  <si>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</si>
  <si>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</si>
  <si>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</si>
  <si>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</si>
  <si>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</si>
  <si>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</si>
  <si>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</si>
  <si>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</si>
  <si>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</si>
  <si>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</si>
  <si>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</si>
  <si>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</si>
  <si>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</si>
  <si>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</si>
  <si>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</si>
  <si>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</si>
  <si>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</si>
  <si>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</si>
  <si>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</si>
  <si>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</si>
  <si>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</si>
  <si>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</si>
  <si>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</si>
  <si>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</si>
  <si>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</si>
  <si>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</si>
  <si>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</si>
  <si>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</si>
  <si>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</si>
  <si>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</si>
  <si>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</si>
  <si>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</si>
  <si>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</si>
  <si>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</si>
  <si>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</si>
  <si>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</si>
  <si>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</si>
  <si>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</si>
  <si>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</si>
  <si>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</si>
  <si>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</si>
  <si>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</si>
  <si>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</si>
  <si>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</si>
  <si>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</si>
  <si>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</si>
  <si>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</si>
  <si>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</si>
  <si>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</si>
  <si>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</si>
  <si>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</si>
  <si>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</si>
  <si>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</si>
  <si>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</si>
  <si>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</si>
  <si>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</si>
  <si>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</si>
  <si>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</si>
  <si>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</si>
  <si>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</si>
  <si>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</si>
  <si>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</si>
  <si>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</si>
  <si>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</si>
  <si>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</si>
  <si>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</si>
  <si>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</si>
  <si>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</si>
  <si>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</si>
  <si>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</si>
  <si>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</si>
  <si>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</si>
  <si>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</si>
  <si>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</si>
  <si>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</si>
  <si>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</si>
  <si>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</si>
  <si>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</si>
  <si>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</si>
  <si>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</si>
  <si>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</si>
  <si>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</si>
  <si>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</si>
  <si>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</si>
  <si>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</si>
  <si>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</si>
  <si>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</si>
  <si>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</si>
  <si>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</si>
  <si>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</si>
  <si>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</si>
  <si>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</si>
  <si>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</si>
  <si>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</si>
  <si>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</si>
  <si>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</si>
  <si>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</si>
  <si>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</si>
  <si>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</si>
  <si>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</si>
  <si>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</si>
  <si>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</si>
  <si>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</si>
  <si>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</si>
  <si>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</si>
  <si>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</si>
  <si>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</si>
  <si>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</si>
  <si>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</si>
  <si>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</si>
  <si>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</si>
  <si>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</si>
  <si>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</si>
  <si>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</si>
  <si>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</si>
  <si>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</si>
  <si>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</si>
  <si>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</si>
  <si>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</si>
  <si>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</si>
  <si>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</si>
  <si>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</si>
  <si>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</si>
  <si>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</si>
  <si>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</si>
  <si>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</si>
  <si>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</si>
  <si>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</si>
  <si>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</si>
  <si>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</si>
  <si>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</si>
  <si>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</si>
  <si>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</si>
  <si>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</si>
  <si>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</si>
  <si>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</si>
  <si>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</si>
  <si>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</si>
  <si>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</si>
  <si>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</si>
  <si>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</si>
  <si>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</si>
  <si>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</si>
  <si>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</si>
  <si>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</si>
  <si>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</si>
  <si>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</si>
  <si>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</si>
  <si>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</si>
  <si>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</si>
  <si>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</si>
  <si>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</si>
  <si>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</si>
  <si>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</si>
  <si>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</si>
  <si>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</si>
  <si>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</si>
  <si>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</si>
  <si>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</si>
  <si>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</si>
  <si>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</si>
  <si>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</si>
  <si>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</si>
  <si>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</si>
  <si>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</si>
  <si>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</si>
  <si>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</si>
  <si>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</si>
  <si>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</si>
  <si>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</si>
  <si>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</si>
  <si>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</si>
  <si>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</si>
  <si>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</si>
  <si>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</si>
  <si>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</si>
  <si>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</si>
  <si>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</si>
  <si>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</si>
  <si>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</si>
  <si>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</si>
  <si>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</si>
  <si>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</si>
  <si>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</si>
  <si>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</si>
  <si>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</si>
  <si>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</si>
  <si>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</si>
  <si>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</si>
  <si>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</si>
  <si>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</si>
  <si>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</si>
  <si>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</si>
  <si>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</si>
  <si>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</si>
  <si>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</si>
  <si>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</si>
  <si>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</si>
  <si>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</si>
  <si>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</si>
  <si>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</si>
  <si>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</si>
  <si>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</si>
  <si>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</si>
  <si>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</si>
  <si>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</si>
  <si>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</si>
  <si>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</si>
  <si>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</si>
  <si>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</si>
  <si>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</si>
  <si>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</si>
  <si>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</si>
  <si>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</si>
  <si>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</si>
  <si>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</si>
  <si>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</si>
  <si>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</si>
  <si>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</si>
  <si>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</si>
  <si>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</si>
  <si>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</si>
  <si>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</si>
  <si>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</si>
  <si>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</si>
  <si>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</si>
  <si>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</si>
  <si>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</si>
  <si>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</si>
  <si>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</si>
  <si>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</si>
  <si>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</si>
  <si>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</si>
  <si>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</si>
  <si>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</si>
  <si>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</si>
  <si>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</si>
  <si>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</si>
  <si>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</si>
  <si>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</si>
  <si>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</si>
  <si>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</si>
  <si>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</si>
  <si>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</si>
  <si>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</si>
  <si>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</si>
  <si>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</si>
  <si>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</si>
  <si>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</si>
  <si>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</si>
  <si>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</si>
  <si>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</si>
  <si>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</si>
  <si>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</si>
  <si>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</si>
  <si>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</si>
  <si>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</si>
  <si>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</si>
  <si>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</si>
  <si>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</si>
  <si>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</si>
  <si>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</si>
  <si>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</si>
  <si>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</si>
  <si>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</si>
  <si>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</si>
  <si>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</si>
  <si>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</si>
  <si>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</si>
  <si>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</si>
  <si>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</si>
  <si>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</si>
  <si>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</si>
  <si>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</si>
  <si>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</si>
  <si>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</si>
  <si>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</si>
  <si>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</si>
  <si>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</si>
  <si>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</si>
  <si>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</si>
  <si>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</si>
  <si>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</si>
  <si>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</si>
  <si>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</si>
  <si>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</si>
  <si>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</si>
  <si>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</si>
  <si>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</si>
  <si>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</si>
  <si>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</si>
  <si>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</si>
  <si>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</si>
  <si>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</si>
  <si>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</si>
  <si>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</si>
  <si>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</si>
  <si>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</si>
  <si>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</si>
  <si>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</si>
  <si>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</si>
  <si>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</si>
  <si>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</si>
  <si>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</si>
  <si>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</si>
  <si>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</si>
  <si>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</si>
  <si>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</si>
  <si>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</si>
  <si>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</si>
  <si>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</si>
  <si>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</si>
  <si>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</si>
  <si>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</si>
  <si>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</si>
  <si>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</si>
  <si>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</si>
  <si>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</si>
  <si>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</si>
  <si>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</si>
  <si>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</si>
  <si>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</si>
  <si>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</si>
  <si>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</si>
  <si>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</si>
  <si>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</si>
  <si>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</si>
  <si>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</si>
  <si>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</si>
  <si>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</si>
  <si>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</si>
  <si>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</si>
  <si>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</si>
  <si>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</si>
  <si>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</si>
  <si>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</si>
  <si>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</si>
  <si>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</si>
  <si>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</si>
  <si>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</si>
  <si>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</si>
  <si>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</si>
  <si>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</si>
  <si>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</si>
  <si>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</si>
  <si>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</si>
  <si>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</si>
  <si>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</si>
  <si>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</si>
  <si>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</si>
  <si>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</si>
  <si>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</si>
  <si>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</si>
  <si>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</si>
  <si>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</si>
  <si>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</si>
  <si>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</si>
  <si>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</si>
  <si>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</si>
  <si>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</si>
  <si>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</si>
  <si>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</si>
  <si>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</si>
  <si>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</si>
  <si>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</si>
  <si>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</si>
  <si>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</si>
  <si>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</si>
  <si>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</si>
  <si>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</si>
  <si>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</si>
  <si>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</si>
  <si>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</si>
  <si>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</si>
  <si>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</si>
  <si>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</si>
  <si>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</si>
  <si>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</si>
  <si>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</si>
  <si>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</si>
  <si>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</si>
  <si>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</si>
  <si>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</si>
  <si>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</si>
  <si>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</si>
  <si>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</si>
  <si>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</si>
  <si>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</si>
  <si>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</si>
  <si>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</si>
  <si>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</si>
  <si>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</si>
  <si>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</si>
  <si>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</si>
  <si>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</si>
  <si>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</si>
  <si>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</si>
  <si>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</si>
  <si>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</si>
  <si>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</si>
  <si>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</si>
  <si>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</si>
  <si>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</si>
  <si>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</si>
  <si>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</si>
  <si>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</si>
  <si>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</si>
  <si>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</si>
  <si>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</si>
  <si>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</si>
  <si>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</si>
  <si>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</si>
  <si>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</si>
  <si>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</si>
  <si>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</si>
  <si>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</si>
  <si>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</si>
  <si>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</si>
  <si>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</si>
  <si>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</si>
  <si>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</si>
  <si>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</si>
  <si>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</si>
  <si>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</si>
  <si>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</si>
  <si>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</si>
  <si>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</si>
  <si>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</si>
  <si>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</si>
  <si>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</si>
  <si>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</si>
  <si>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</si>
  <si>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</si>
  <si>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</si>
  <si>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</si>
  <si>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</si>
  <si>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</si>
  <si>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</si>
  <si>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</si>
  <si>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</si>
  <si>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</si>
  <si>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</si>
  <si>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</si>
  <si>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</si>
  <si>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</si>
  <si>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</si>
  <si>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</si>
  <si>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</si>
  <si>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</si>
  <si>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</si>
  <si>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</si>
  <si>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</si>
  <si>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</si>
  <si>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</si>
  <si>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</si>
  <si>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</si>
  <si>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</si>
  <si>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</si>
  <si>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</si>
  <si>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</si>
  <si>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</si>
  <si>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</si>
  <si>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</si>
  <si>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</si>
  <si>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</si>
  <si>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</si>
  <si>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</si>
  <si>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</si>
  <si>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</si>
  <si>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</si>
  <si>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</si>
  <si>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</si>
  <si>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</si>
  <si>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</si>
  <si>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</si>
  <si>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</si>
  <si>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</si>
  <si>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</si>
  <si>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</si>
  <si>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</si>
  <si>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</si>
  <si>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</si>
  <si>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</si>
  <si>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</si>
  <si>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</si>
  <si>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</si>
  <si>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</si>
  <si>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</si>
  <si>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</si>
  <si>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</si>
  <si>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</si>
  <si>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</si>
  <si>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</si>
  <si>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</si>
  <si>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</si>
  <si>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</si>
  <si>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</si>
  <si>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</si>
  <si>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</si>
  <si>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</si>
  <si>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</si>
  <si>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</si>
  <si>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</si>
  <si>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</si>
  <si>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</si>
  <si>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</si>
  <si>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</si>
  <si>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</si>
  <si>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</si>
  <si>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</si>
  <si>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</si>
  <si>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</si>
  <si>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</si>
  <si>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</si>
  <si>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</si>
  <si>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</si>
  <si>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</si>
  <si>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</si>
  <si>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</si>
  <si>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</si>
  <si>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</si>
  <si>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</si>
  <si>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</si>
  <si>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</si>
  <si>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</si>
  <si>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</si>
  <si>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</si>
  <si>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</si>
  <si>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</si>
  <si>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</si>
  <si>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</si>
  <si>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</si>
  <si>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</si>
  <si>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</si>
  <si>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</si>
  <si>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</si>
  <si>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</si>
  <si>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</si>
  <si>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</si>
  <si>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</si>
  <si>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</si>
  <si>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</si>
  <si>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</si>
  <si>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</si>
  <si>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</si>
  <si>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</si>
  <si>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</si>
  <si>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</si>
  <si>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</si>
  <si>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</si>
  <si>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</si>
  <si>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</si>
  <si>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</si>
  <si>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</si>
  <si>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</si>
  <si>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</si>
  <si>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</si>
  <si>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</si>
  <si>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</si>
  <si>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</si>
  <si>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</si>
  <si>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</si>
  <si>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</si>
  <si>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</si>
  <si>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</si>
  <si>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</si>
  <si>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</si>
  <si>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</si>
  <si>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</si>
  <si>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</si>
  <si>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</si>
  <si>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</si>
  <si>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</si>
  <si>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</si>
  <si>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</si>
  <si>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</si>
  <si>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</si>
  <si>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</si>
  <si>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</si>
  <si>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</si>
  <si>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</si>
  <si>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</si>
  <si>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</si>
  <si>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</si>
  <si>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</si>
  <si>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</si>
  <si>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</si>
  <si>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</si>
  <si>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</si>
  <si>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</si>
  <si>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</si>
  <si>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</si>
  <si>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</si>
  <si>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</si>
  <si>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</si>
  <si>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</si>
  <si>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</si>
  <si>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</si>
  <si>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</si>
  <si>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</si>
  <si>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</si>
  <si>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</si>
  <si>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</si>
  <si>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</si>
  <si>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</si>
  <si>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</si>
  <si>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</si>
  <si>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</si>
  <si>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</si>
  <si>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</si>
  <si>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</si>
  <si>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</si>
  <si>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</si>
  <si>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</si>
  <si>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</si>
  <si>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</si>
  <si>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</si>
  <si>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</si>
  <si>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</si>
  <si>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</si>
  <si>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</si>
  <si>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</si>
  <si>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</si>
  <si>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</si>
  <si>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</si>
  <si>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</si>
  <si>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</si>
  <si>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</si>
  <si>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</si>
  <si>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</si>
  <si>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</si>
  <si>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</si>
  <si>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</si>
  <si>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</si>
  <si>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</si>
  <si>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</si>
  <si>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</si>
  <si>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</si>
  <si>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</si>
  <si>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</si>
  <si>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</si>
  <si>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</si>
  <si>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</si>
  <si>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</si>
  <si>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</si>
  <si>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</si>
  <si>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</si>
  <si>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</si>
  <si>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</si>
  <si>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</si>
  <si>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</si>
  <si>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</si>
  <si>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</si>
  <si>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</si>
  <si>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</si>
  <si>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</si>
  <si>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</si>
  <si>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</si>
  <si>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</si>
  <si>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</si>
  <si>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</si>
  <si>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</si>
  <si>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</si>
  <si>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</si>
  <si>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</si>
  <si>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</si>
  <si>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</si>
  <si>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</si>
  <si>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</si>
  <si>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</si>
  <si>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</si>
  <si>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</si>
  <si>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</si>
  <si>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</si>
  <si>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</si>
  <si>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</si>
  <si>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</si>
  <si>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</si>
  <si>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</si>
  <si>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</si>
  <si>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</si>
  <si>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</si>
  <si>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</si>
  <si>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</si>
  <si>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</si>
  <si>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</si>
  <si>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</si>
  <si>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</si>
  <si>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</si>
  <si>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</si>
  <si>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</si>
  <si>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</si>
  <si>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</si>
  <si>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</si>
  <si>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</si>
  <si>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</si>
  <si>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</si>
  <si>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</si>
  <si>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</si>
  <si>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</si>
  <si>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</si>
  <si>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</si>
  <si>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</si>
  <si>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</si>
  <si>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</si>
  <si>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</si>
  <si>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</si>
  <si>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</si>
  <si>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</si>
  <si>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</si>
  <si>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</si>
  <si>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</si>
  <si>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</si>
  <si>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</si>
  <si>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</si>
  <si>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</si>
  <si>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</si>
  <si>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</si>
  <si>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</si>
  <si>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</si>
  <si>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</si>
  <si>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</si>
  <si>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</si>
  <si>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</si>
  <si>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</si>
  <si>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</si>
  <si>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</si>
  <si>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</si>
  <si>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</si>
  <si>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</si>
  <si>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</si>
  <si>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</si>
  <si>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</si>
  <si>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</si>
  <si>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</si>
  <si>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</si>
  <si>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</si>
  <si>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</si>
  <si>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</si>
  <si>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</si>
  <si>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</si>
  <si>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</si>
  <si>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</si>
  <si>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</si>
  <si>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</si>
  <si>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</si>
  <si>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</si>
  <si>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</si>
  <si>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</si>
  <si>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</si>
  <si>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</si>
  <si>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</si>
  <si>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</si>
  <si>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</si>
  <si>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</si>
  <si>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</si>
  <si>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</si>
  <si>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</si>
  <si>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</si>
  <si>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</si>
  <si>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</si>
  <si>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</si>
  <si>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</si>
  <si>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</si>
  <si>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</si>
  <si>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</si>
  <si>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</si>
  <si>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</si>
  <si>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</si>
  <si>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</si>
  <si>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</si>
  <si>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</si>
  <si>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</si>
  <si>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</si>
  <si>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</si>
  <si>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</si>
  <si>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</si>
  <si>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</si>
  <si>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</si>
  <si>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</si>
  <si>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</si>
  <si>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</si>
  <si>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</si>
  <si>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</si>
  <si>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</si>
  <si>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</si>
  <si>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</si>
  <si>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</si>
  <si>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</si>
  <si>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</si>
  <si>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</si>
  <si>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</si>
  <si>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</si>
  <si>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</si>
  <si>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</si>
  <si>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</si>
  <si>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</si>
  <si>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</si>
  <si>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</si>
  <si>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</si>
  <si>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</si>
  <si>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</si>
  <si>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</si>
  <si>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</si>
  <si>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</si>
  <si>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</si>
  <si>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</si>
  <si>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</si>
  <si>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</si>
  <si>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</si>
  <si>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</si>
  <si>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</si>
  <si>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</si>
  <si>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</si>
  <si>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</si>
  <si>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</si>
  <si>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</si>
  <si>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</si>
  <si>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</si>
  <si>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</si>
  <si>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</si>
  <si>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</si>
  <si>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</si>
  <si>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</si>
  <si>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</si>
  <si>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</si>
  <si>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</si>
  <si>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</si>
  <si>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</si>
  <si>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</si>
  <si>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</si>
  <si>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</si>
  <si>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</si>
  <si>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</si>
  <si>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</si>
  <si>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</si>
  <si>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</si>
  <si>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</si>
  <si>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</si>
  <si>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</si>
  <si>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</si>
  <si>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</si>
  <si>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</si>
  <si>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</si>
  <si>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</si>
  <si>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</si>
  <si>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</si>
  <si>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</si>
  <si>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</si>
  <si>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</si>
  <si>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</si>
  <si>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</si>
  <si>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</si>
  <si>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</si>
  <si>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</si>
  <si>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</si>
  <si>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</si>
  <si>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</si>
  <si>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</si>
  <si>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</si>
  <si>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</si>
  <si>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</si>
  <si>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</si>
  <si>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</si>
  <si>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</si>
  <si>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</si>
  <si>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</si>
  <si>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</si>
  <si>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</si>
  <si>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</si>
  <si>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</si>
  <si>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</si>
  <si>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</si>
  <si>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</si>
  <si>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</si>
  <si>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</si>
  <si>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</si>
  <si>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</si>
  <si>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</si>
  <si>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</si>
  <si>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</si>
  <si>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</si>
  <si>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</si>
  <si>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</si>
  <si>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</si>
  <si>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</si>
  <si>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</si>
  <si>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</si>
  <si>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</si>
  <si>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</si>
  <si>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</si>
  <si>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</si>
  <si>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</si>
  <si>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</si>
  <si>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</si>
  <si>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</si>
  <si>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</si>
  <si>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</si>
  <si>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</si>
  <si>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</si>
  <si>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</si>
  <si>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</si>
  <si>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</si>
  <si>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</si>
  <si>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</si>
  <si>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</si>
  <si>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</si>
  <si>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</si>
  <si>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</si>
  <si>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</si>
  <si>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</si>
  <si>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</si>
  <si>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</si>
  <si>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</si>
  <si>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</si>
  <si>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</si>
  <si>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</si>
  <si>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</si>
  <si>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</si>
  <si>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</si>
  <si>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</si>
  <si>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</si>
  <si>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</si>
  <si>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</si>
  <si>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</si>
  <si>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</si>
  <si>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</si>
  <si>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</si>
  <si>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</si>
  <si>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</si>
  <si>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</si>
  <si>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</si>
  <si>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</si>
  <si>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</si>
  <si>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</si>
  <si>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</si>
  <si>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</si>
  <si>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</si>
  <si>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</si>
  <si>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</si>
  <si>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</si>
  <si>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</si>
  <si>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</si>
  <si>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</si>
  <si>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</si>
  <si>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</si>
  <si>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</si>
  <si>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</si>
  <si>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</si>
  <si>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</si>
  <si>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</si>
  <si>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</si>
  <si>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</si>
  <si>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</si>
  <si>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</si>
  <si>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</si>
  <si>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</si>
  <si>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</si>
  <si>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</si>
  <si>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</si>
  <si>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</si>
  <si>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</si>
  <si>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</si>
  <si>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</si>
  <si>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</si>
  <si>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</si>
  <si>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</si>
  <si>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</si>
  <si>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</si>
  <si>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</si>
  <si>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</si>
  <si>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</si>
  <si>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</si>
  <si>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</si>
  <si>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</si>
  <si>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</si>
  <si>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</si>
  <si>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</si>
  <si>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</si>
  <si>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</si>
  <si>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</si>
  <si>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</si>
  <si>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</si>
  <si>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</si>
  <si>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</si>
  <si>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</si>
  <si>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</si>
  <si>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</si>
  <si>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</si>
  <si>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</si>
  <si>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</si>
  <si>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</si>
  <si>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</si>
  <si>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</si>
  <si>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</si>
  <si>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</si>
  <si>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</si>
  <si>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</si>
  <si>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</si>
  <si>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</si>
  <si>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</si>
  <si>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</si>
  <si>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</si>
  <si>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</si>
  <si>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</si>
  <si>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</si>
  <si>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</si>
  <si>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</si>
  <si>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</si>
  <si>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</si>
  <si>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</si>
  <si>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</si>
  <si>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</si>
  <si>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</si>
  <si>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</si>
  <si>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</si>
  <si>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</si>
  <si>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</si>
  <si>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</si>
  <si>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</si>
  <si>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</si>
  <si>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</si>
  <si>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</si>
  <si>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</si>
  <si>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</si>
  <si>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</si>
  <si>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</si>
  <si>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</si>
  <si>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</si>
  <si>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</si>
  <si>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</si>
  <si>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</si>
  <si>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</si>
  <si>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</si>
  <si>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</si>
  <si>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</si>
  <si>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</si>
  <si>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</si>
  <si>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</si>
  <si>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</si>
  <si>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</si>
  <si>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</si>
  <si>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</si>
  <si>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</si>
  <si>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</si>
  <si>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</si>
  <si>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</si>
  <si>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</si>
  <si>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</si>
  <si>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</si>
  <si>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</si>
  <si>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</si>
  <si>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</si>
  <si>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</si>
  <si>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</si>
  <si>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</si>
  <si>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</si>
  <si>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</si>
  <si>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</si>
  <si>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</si>
  <si>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</si>
  <si>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</si>
  <si>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</si>
  <si>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</si>
  <si>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</si>
  <si>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</si>
  <si>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</si>
  <si>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</si>
  <si>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</si>
  <si>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</si>
  <si>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</si>
  <si>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</si>
  <si>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</si>
  <si>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</si>
  <si>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</si>
  <si>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</si>
  <si>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</si>
  <si>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</si>
  <si>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</si>
  <si>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</si>
  <si>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</si>
  <si>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</si>
  <si>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</si>
  <si>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</si>
  <si>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</si>
  <si>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</si>
  <si>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</si>
  <si>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</si>
  <si>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</si>
  <si>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</si>
  <si>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</si>
  <si>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</si>
  <si>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</si>
  <si>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</si>
  <si>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</si>
  <si>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</si>
  <si>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</si>
  <si>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</si>
  <si>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</si>
  <si>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</si>
  <si>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</si>
  <si>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</si>
  <si>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</si>
  <si>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</si>
  <si>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</si>
  <si>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</si>
  <si>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</si>
  <si>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</si>
  <si>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</si>
  <si>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</si>
  <si>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</si>
  <si>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</si>
  <si>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</si>
  <si>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</si>
  <si>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</si>
  <si>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</si>
  <si>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</si>
  <si>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</si>
  <si>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</si>
  <si>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</si>
  <si>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</si>
  <si>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</si>
  <si>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</si>
  <si>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</si>
  <si>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</si>
  <si>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</si>
  <si>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</si>
  <si>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</si>
  <si>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</si>
  <si>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</si>
  <si>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</si>
  <si>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</si>
  <si>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</si>
  <si>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</si>
  <si>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</si>
  <si>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</si>
  <si>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</si>
  <si>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</si>
  <si>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</si>
  <si>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</si>
  <si>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</si>
  <si>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</si>
  <si>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</si>
  <si>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</si>
  <si>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</si>
  <si>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</si>
  <si>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</si>
  <si>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</si>
  <si>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</si>
  <si>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</si>
  <si>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</si>
  <si>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</si>
  <si>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</si>
  <si>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</si>
  <si>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</si>
  <si>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</si>
  <si>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</si>
  <si>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</si>
  <si>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</si>
  <si>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</si>
  <si>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</si>
  <si>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</si>
  <si>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</si>
  <si>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</si>
  <si>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</si>
  <si>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</si>
  <si>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</si>
  <si>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</si>
  <si>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</si>
  <si>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</si>
  <si>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</si>
  <si>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</si>
  <si>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</si>
  <si>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</si>
  <si>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</si>
  <si>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</si>
  <si>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</si>
  <si>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</si>
  <si>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</si>
  <si>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</si>
  <si>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</si>
  <si>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</si>
  <si>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</si>
  <si>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</si>
  <si>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</si>
  <si>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</si>
  <si>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</si>
  <si>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</si>
  <si>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</si>
  <si>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</si>
  <si>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</si>
  <si>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</si>
  <si>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</si>
  <si>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</si>
  <si>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</si>
  <si>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</si>
  <si>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</si>
  <si>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</si>
  <si>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</si>
  <si>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</si>
  <si>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</si>
  <si>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</si>
  <si>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</si>
  <si>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</si>
  <si>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</si>
  <si>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</si>
  <si>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</si>
  <si>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</si>
  <si>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</si>
  <si>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</si>
  <si>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</si>
  <si>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</si>
  <si>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</si>
  <si>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</si>
  <si>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</si>
  <si>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</si>
  <si>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</si>
  <si>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</si>
  <si>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</si>
  <si>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</si>
  <si>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</si>
  <si>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</si>
  <si>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</si>
  <si>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</si>
  <si>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</si>
  <si>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</si>
  <si>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</si>
  <si>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</si>
  <si>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</si>
  <si>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</si>
  <si>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</si>
  <si>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</si>
  <si>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</si>
  <si>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</si>
  <si>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</si>
  <si>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</si>
  <si>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</si>
  <si>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</si>
  <si>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</si>
  <si>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</si>
  <si>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</si>
  <si>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</si>
  <si>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</si>
  <si>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</si>
  <si>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</si>
  <si>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</si>
  <si>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</si>
  <si>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</si>
  <si>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</si>
  <si>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</si>
  <si>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</si>
  <si>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</si>
  <si>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</si>
  <si>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</si>
  <si>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</si>
  <si>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</si>
  <si>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</si>
  <si>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</si>
  <si>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</si>
  <si>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</si>
  <si>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</si>
  <si>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</si>
  <si>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</si>
  <si>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</si>
  <si>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</si>
  <si>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</si>
  <si>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</si>
  <si>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</si>
  <si>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</si>
  <si>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</si>
  <si>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</si>
  <si>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</si>
  <si>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</si>
  <si>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</si>
  <si>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</si>
  <si>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</si>
  <si>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</si>
  <si>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</si>
  <si>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</si>
  <si>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</si>
  <si>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</si>
  <si>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</si>
  <si>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</si>
  <si>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</si>
  <si>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</si>
  <si>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</si>
  <si>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</si>
  <si>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</si>
  <si>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</si>
  <si>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</si>
  <si>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</si>
  <si>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</si>
  <si>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</si>
  <si>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</si>
  <si>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</si>
  <si>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</si>
  <si>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</si>
  <si>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</si>
  <si>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</si>
  <si>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</si>
  <si>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</si>
  <si>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</si>
  <si>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</si>
  <si>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</si>
  <si>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</si>
  <si>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</si>
  <si>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</si>
  <si>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</si>
  <si>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</si>
  <si>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</si>
  <si>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</si>
  <si>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</si>
  <si>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</si>
  <si>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</si>
  <si>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</si>
  <si>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</si>
  <si>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</si>
  <si>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</si>
  <si>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</si>
  <si>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</si>
  <si>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</si>
  <si>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</si>
  <si>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</si>
  <si>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</si>
  <si>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</si>
  <si>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</si>
  <si>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</si>
  <si>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</si>
  <si>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</si>
  <si>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</si>
  <si>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</si>
  <si>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</si>
  <si>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</si>
  <si>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</si>
  <si>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</si>
  <si>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</si>
  <si>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</si>
  <si>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</si>
  <si>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</si>
  <si>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</si>
  <si>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</si>
  <si>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</si>
  <si>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</si>
  <si>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</si>
  <si>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</si>
  <si>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</si>
  <si>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</si>
  <si>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</si>
  <si>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</si>
  <si>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</si>
  <si>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</si>
  <si>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</si>
  <si>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</si>
  <si>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</si>
  <si>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</si>
  <si>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</si>
  <si>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</si>
  <si>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</si>
  <si>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</si>
  <si>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</si>
  <si>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</si>
  <si>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</si>
  <si>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</si>
  <si>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</si>
  <si>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</si>
  <si>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</si>
  <si>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</si>
  <si>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</si>
  <si>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</si>
  <si>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</si>
  <si>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</si>
  <si>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</si>
  <si>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</si>
  <si>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</si>
  <si>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</si>
  <si>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</si>
  <si>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</si>
  <si>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</si>
  <si>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</si>
  <si>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</si>
  <si>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</si>
  <si>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</si>
  <si>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</si>
  <si>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</si>
  <si>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</si>
  <si>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</si>
  <si>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</si>
  <si>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</si>
  <si>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</si>
  <si>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</si>
  <si>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</si>
  <si>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</si>
  <si>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</si>
  <si>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</si>
  <si>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</si>
  <si>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</si>
  <si>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</si>
  <si>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</si>
  <si>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</si>
  <si>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</si>
  <si>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</si>
  <si>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</si>
  <si>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</si>
  <si>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</si>
  <si>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</si>
  <si>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</si>
  <si>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</si>
  <si>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</si>
  <si>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</si>
  <si>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</si>
  <si>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</si>
  <si>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</si>
  <si>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</si>
  <si>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</si>
  <si>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</si>
  <si>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</si>
  <si>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</si>
  <si>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</si>
  <si>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</si>
  <si>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</si>
  <si>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</si>
  <si>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</si>
  <si>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</si>
  <si>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</si>
  <si>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</si>
  <si>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</si>
  <si>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</si>
  <si>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</si>
  <si>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</si>
  <si>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</si>
  <si>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</si>
  <si>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</si>
  <si>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</si>
  <si>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</si>
  <si>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</si>
  <si>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</si>
  <si>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</si>
  <si>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</si>
  <si>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</si>
  <si>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</si>
  <si>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</si>
  <si>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</si>
  <si>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</si>
  <si>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</si>
  <si>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</si>
  <si>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</si>
  <si>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</si>
  <si>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</si>
  <si>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</si>
  <si>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</si>
  <si>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</si>
  <si>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</si>
  <si>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</si>
  <si>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</si>
  <si>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</si>
  <si>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</si>
  <si>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</si>
  <si>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</si>
  <si>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</si>
  <si>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</si>
  <si>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</si>
  <si>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</si>
  <si>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</si>
  <si>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</si>
  <si>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</si>
  <si>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</si>
  <si>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</si>
  <si>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</si>
  <si>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</si>
  <si>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</si>
  <si>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</si>
  <si>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</si>
  <si>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</si>
  <si>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</si>
  <si>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</si>
  <si>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</si>
  <si>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</si>
  <si>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</si>
  <si>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</si>
  <si>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</si>
  <si>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</si>
  <si>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</si>
  <si>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</si>
  <si>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</si>
  <si>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</si>
  <si>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</si>
  <si>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</si>
  <si>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</si>
  <si>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</si>
  <si>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</si>
  <si>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</si>
  <si>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</si>
  <si>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</si>
  <si>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</si>
  <si>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</si>
  <si>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</si>
  <si>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</si>
  <si>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</si>
  <si>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</si>
  <si>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</si>
  <si>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</si>
  <si>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</si>
  <si>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</si>
  <si>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</si>
  <si>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</si>
  <si>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</si>
  <si>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</si>
  <si>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</si>
  <si>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</si>
  <si>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</si>
  <si>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</si>
  <si>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</si>
  <si>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</si>
  <si>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</si>
  <si>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</si>
  <si>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</si>
  <si>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</si>
  <si>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</si>
  <si>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</si>
  <si>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</si>
  <si>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</si>
  <si>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</si>
  <si>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</si>
  <si>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</si>
  <si>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</si>
  <si>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</si>
  <si>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</si>
  <si>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</si>
  <si>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</si>
  <si>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</si>
  <si>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</si>
  <si>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</si>
  <si>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</si>
  <si>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</si>
  <si>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</si>
  <si>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</si>
  <si>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</si>
  <si>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</si>
  <si>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</si>
  <si>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</si>
  <si>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</si>
  <si>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</si>
  <si>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</si>
  <si>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</si>
  <si>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</si>
  <si>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</si>
  <si>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</si>
  <si>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</si>
  <si>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</si>
  <si>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</si>
  <si>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</si>
  <si>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</si>
  <si>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</si>
  <si>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</si>
  <si>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</si>
  <si>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</si>
  <si>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</si>
  <si>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</si>
  <si>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</si>
  <si>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</si>
  <si>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</si>
  <si>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</si>
  <si>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</si>
  <si>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</si>
  <si>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</si>
  <si>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</si>
  <si>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</si>
  <si>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</si>
  <si>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</si>
  <si>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</si>
  <si>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</si>
  <si>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</si>
  <si>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</si>
  <si>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</si>
  <si>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</si>
  <si>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</si>
  <si>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</si>
  <si>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</si>
  <si>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</si>
  <si>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</si>
  <si>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</si>
  <si>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</si>
  <si>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</si>
  <si>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</si>
  <si>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</si>
  <si>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</si>
  <si>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</si>
  <si>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</si>
  <si>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</si>
  <si>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</si>
  <si>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</si>
  <si>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</si>
  <si>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</si>
  <si>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</si>
  <si>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</si>
  <si>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</si>
  <si>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</si>
  <si>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</si>
  <si>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</si>
  <si>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</si>
  <si>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</si>
  <si>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</si>
  <si>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</si>
  <si>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</si>
  <si>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</si>
  <si>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</si>
  <si>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</si>
  <si>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</si>
  <si>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</si>
  <si>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</si>
  <si>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</si>
  <si>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</si>
  <si>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</si>
  <si>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</si>
  <si>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</si>
  <si>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</si>
  <si>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</si>
  <si>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</si>
  <si>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</si>
  <si>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</si>
  <si>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</si>
  <si>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</si>
  <si>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</si>
  <si>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</si>
  <si>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</si>
  <si>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</si>
  <si>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</si>
  <si>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</si>
  <si>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</si>
  <si>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</si>
  <si>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</si>
  <si>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</si>
  <si>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</si>
  <si>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</si>
  <si>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</si>
  <si>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</si>
  <si>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</si>
  <si>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</si>
  <si>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</si>
  <si>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</si>
  <si>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</si>
  <si>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</si>
  <si>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</si>
  <si>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</si>
  <si>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</si>
  <si>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</si>
  <si>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</si>
  <si>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</si>
  <si>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</si>
  <si>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</si>
  <si>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</si>
  <si>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</si>
  <si>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</si>
  <si>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</si>
  <si>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</si>
  <si>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</si>
  <si>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</si>
  <si>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</si>
  <si>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</si>
  <si>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</si>
  <si>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</si>
  <si>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</si>
  <si>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</si>
  <si>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</si>
  <si>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</si>
  <si>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</si>
  <si>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</si>
  <si>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</si>
  <si>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</si>
  <si>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</si>
  <si>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</si>
  <si>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</si>
  <si>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</si>
  <si>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</si>
  <si>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</si>
  <si>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</si>
  <si>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</si>
  <si>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</si>
  <si>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</si>
  <si>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</si>
  <si>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</si>
  <si>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</si>
  <si>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</si>
  <si>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</si>
  <si>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</si>
  <si>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</si>
  <si>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</si>
  <si>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</si>
  <si>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</si>
  <si>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</si>
  <si>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</si>
  <si>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</si>
  <si>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</si>
  <si>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</si>
  <si>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</si>
  <si>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</si>
  <si>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</si>
  <si>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</si>
  <si>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</si>
  <si>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</si>
  <si>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</si>
  <si>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</si>
  <si>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</si>
  <si>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</si>
  <si>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</si>
  <si>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</si>
  <si>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</si>
  <si>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</si>
  <si>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</si>
  <si>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</si>
  <si>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</si>
  <si>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</si>
  <si>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</si>
  <si>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</si>
  <si>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</si>
  <si>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</si>
  <si>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</si>
  <si>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</si>
  <si>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</si>
  <si>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</si>
  <si>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</si>
  <si>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</si>
  <si>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</si>
  <si>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</si>
  <si>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</si>
  <si>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</si>
  <si>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</si>
  <si>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</si>
  <si>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</si>
  <si>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</si>
  <si>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</si>
  <si>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</si>
  <si>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</si>
  <si>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</si>
  <si>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</si>
  <si>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</si>
  <si>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</si>
  <si>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</si>
  <si>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</si>
  <si>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</si>
  <si>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</si>
  <si>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</si>
  <si>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</si>
  <si>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</si>
  <si>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</si>
  <si>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</si>
  <si>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</si>
  <si>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</si>
  <si>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</si>
  <si>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</si>
  <si>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</si>
  <si>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</si>
  <si>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</si>
  <si>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</si>
  <si>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</si>
  <si>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</si>
  <si>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</si>
  <si>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</si>
  <si>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</si>
  <si>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</si>
  <si>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</si>
  <si>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</si>
  <si>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</si>
  <si>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</si>
  <si>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</si>
  <si>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</si>
  <si>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</si>
  <si>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</si>
  <si>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</si>
  <si>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</si>
  <si>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</si>
  <si>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</si>
  <si>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</si>
  <si>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</si>
  <si>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</si>
  <si>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</si>
  <si>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</si>
  <si>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</si>
  <si>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</si>
  <si>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</si>
  <si>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</si>
  <si>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</si>
  <si>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</si>
  <si>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</si>
  <si>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</si>
  <si>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</si>
  <si>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</si>
  <si>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</si>
  <si>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</si>
  <si>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</si>
  <si>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</si>
  <si>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</si>
  <si>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</si>
  <si>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</si>
  <si>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</si>
  <si>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</si>
  <si>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</si>
  <si>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</si>
  <si>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</si>
  <si>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</si>
  <si>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</si>
  <si>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</si>
  <si>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</si>
  <si>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</si>
  <si>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</si>
  <si>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</si>
  <si>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</si>
  <si>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</si>
  <si>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</si>
  <si>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</si>
  <si>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</si>
  <si>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</si>
  <si>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</si>
  <si>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</si>
  <si>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</si>
  <si>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</si>
  <si>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</si>
  <si>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</si>
  <si>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</si>
  <si>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</si>
  <si>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</si>
  <si>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</si>
  <si>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</si>
  <si>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</si>
  <si>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</si>
  <si>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</si>
  <si>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</si>
  <si>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</si>
  <si>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</si>
  <si>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</si>
  <si>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</si>
  <si>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</si>
  <si>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</si>
  <si>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</si>
  <si>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</si>
  <si>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</si>
  <si>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</si>
  <si>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</si>
  <si>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</si>
  <si>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</si>
  <si>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</si>
  <si>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</si>
  <si>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</si>
  <si>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</si>
  <si>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</si>
  <si>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</si>
  <si>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</si>
  <si>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</si>
  <si>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</si>
  <si>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</si>
  <si>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</si>
  <si>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</si>
  <si>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</si>
  <si>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</si>
  <si>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</si>
  <si>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</si>
  <si>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</si>
  <si>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</si>
  <si>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</si>
  <si>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</si>
  <si>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</si>
  <si>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</si>
  <si>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</si>
  <si>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</si>
  <si>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</si>
  <si>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</si>
  <si>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</si>
  <si>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</si>
  <si>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</si>
  <si>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</si>
  <si>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</si>
  <si>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</si>
  <si>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</si>
  <si>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</si>
  <si>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</si>
  <si>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</si>
  <si>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</si>
  <si>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</si>
  <si>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</si>
  <si>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</si>
  <si>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</si>
  <si>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</si>
  <si>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</si>
  <si>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</si>
  <si>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</si>
  <si>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</si>
  <si>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</si>
  <si>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</si>
  <si>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</si>
  <si>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</si>
  <si>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</si>
  <si>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</si>
  <si>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</si>
  <si>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</si>
  <si>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</si>
  <si>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</si>
  <si>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</si>
  <si>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</si>
  <si>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</si>
  <si>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</si>
  <si>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</si>
  <si>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</si>
  <si>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</si>
  <si>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</si>
  <si>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</si>
  <si>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</si>
  <si>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</si>
  <si>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</si>
  <si>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</si>
  <si>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</si>
  <si>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</si>
  <si>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</si>
  <si>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</si>
  <si>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</si>
  <si>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</si>
  <si>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</si>
  <si>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</si>
  <si>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</si>
  <si>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</si>
  <si>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</si>
  <si>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</si>
  <si>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</si>
  <si>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</si>
  <si>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</si>
  <si>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</si>
  <si>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</si>
  <si>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</si>
  <si>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</si>
  <si>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</si>
  <si>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</si>
  <si>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</si>
  <si>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</si>
  <si>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</si>
  <si>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</si>
  <si>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</si>
  <si>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</si>
  <si>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</si>
  <si>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</si>
  <si>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</si>
  <si>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</si>
  <si>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</si>
  <si>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</si>
  <si>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</si>
  <si>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</si>
  <si>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</si>
  <si>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</si>
  <si>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</si>
  <si>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</si>
  <si>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</si>
  <si>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</si>
  <si>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</si>
  <si>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</si>
  <si>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</si>
  <si>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</si>
  <si>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</si>
  <si>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</si>
  <si>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</si>
  <si>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</si>
  <si>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</si>
  <si>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</si>
  <si>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</si>
  <si>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</si>
  <si>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</si>
  <si>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</si>
  <si>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</si>
  <si>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</si>
  <si>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</si>
  <si>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</si>
  <si>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</si>
  <si>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</si>
  <si>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</si>
  <si>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</si>
  <si>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</si>
  <si>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</si>
  <si>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</si>
  <si>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</si>
  <si>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</si>
  <si>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</si>
  <si>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</si>
  <si>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</si>
  <si>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</si>
  <si>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</si>
  <si>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</si>
  <si>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</si>
  <si>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</si>
  <si>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</si>
  <si>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</si>
  <si>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</si>
  <si>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</si>
  <si>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</si>
  <si>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</si>
  <si>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</si>
  <si>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</si>
  <si>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</si>
  <si>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</si>
  <si>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</si>
  <si>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</si>
  <si>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</si>
  <si>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</si>
  <si>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</si>
  <si>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</si>
  <si>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</si>
  <si>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</si>
  <si>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</si>
  <si>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</si>
  <si>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</si>
  <si>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</si>
  <si>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</si>
  <si>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</si>
  <si>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</si>
  <si>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</si>
  <si>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</si>
  <si>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</si>
  <si>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</si>
  <si>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</si>
  <si>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</si>
  <si>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</si>
  <si>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</si>
  <si>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</si>
  <si>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</si>
  <si>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</si>
  <si>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</si>
  <si>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</si>
  <si>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</si>
  <si>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</si>
  <si>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</si>
  <si>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</si>
  <si>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</si>
  <si>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</si>
  <si>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</si>
  <si>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</si>
  <si>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</si>
  <si>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</si>
  <si>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</si>
  <si>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</si>
  <si>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</si>
  <si>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</si>
  <si>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</si>
  <si>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</si>
  <si>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</si>
  <si>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</si>
  <si>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</si>
  <si>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</si>
  <si>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</si>
  <si>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</si>
  <si>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</si>
  <si>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</si>
  <si>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</si>
  <si>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</si>
  <si>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</si>
  <si>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</si>
  <si>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</si>
  <si>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</si>
  <si>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</si>
  <si>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</si>
  <si>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</si>
  <si>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</si>
  <si>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</si>
  <si>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</si>
  <si>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</si>
  <si>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</si>
  <si>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</si>
  <si>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</si>
  <si>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</si>
  <si>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</si>
  <si>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</si>
  <si>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</si>
  <si>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</si>
  <si>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</si>
  <si>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</si>
  <si>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</si>
  <si>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</si>
  <si>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</si>
  <si>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</si>
  <si>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</si>
  <si>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</si>
  <si>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</si>
  <si>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</si>
  <si>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</si>
  <si>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</si>
  <si>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</si>
  <si>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</si>
  <si>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</si>
  <si>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</si>
  <si>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</si>
  <si>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</si>
  <si>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</si>
  <si>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</si>
  <si>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</si>
  <si>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</si>
  <si>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</si>
  <si>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</si>
  <si>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</si>
  <si>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</si>
  <si>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</si>
  <si>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</si>
  <si>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</si>
  <si>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</si>
  <si>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</si>
  <si>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</si>
  <si>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</si>
  <si>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</si>
  <si>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</si>
  <si>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</si>
  <si>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</si>
  <si>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</si>
  <si>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</si>
  <si>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</si>
  <si>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</si>
  <si>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</si>
  <si>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</si>
  <si>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</si>
  <si>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</si>
  <si>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</si>
  <si>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</si>
  <si>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</si>
  <si>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</si>
  <si>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</si>
  <si>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</si>
  <si>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</si>
  <si>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</si>
  <si>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</si>
  <si>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</si>
  <si>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</si>
  <si>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</si>
  <si>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</si>
  <si>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</si>
  <si>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</si>
  <si>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</si>
  <si>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</si>
  <si>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</si>
  <si>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</si>
  <si>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</si>
  <si>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</si>
  <si>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</si>
  <si>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</si>
  <si>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</si>
  <si>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</si>
  <si>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</si>
  <si>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</si>
  <si>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</si>
  <si>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</si>
  <si>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</si>
  <si>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</si>
  <si>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</si>
  <si>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</si>
  <si>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</si>
  <si>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</si>
  <si>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</si>
  <si>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</si>
  <si>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</si>
  <si>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</si>
  <si>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</si>
  <si>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</si>
  <si>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</si>
  <si>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</si>
  <si>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</si>
  <si>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</si>
  <si>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</si>
  <si>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</si>
  <si>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</si>
  <si>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</si>
  <si>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</si>
  <si>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</si>
  <si>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</si>
  <si>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</si>
  <si>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</si>
  <si>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</si>
  <si>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</si>
  <si>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</si>
  <si>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</si>
  <si>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</si>
  <si>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</si>
  <si>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</si>
  <si>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</si>
  <si>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</si>
  <si>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</si>
  <si>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</si>
  <si>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</si>
  <si>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</si>
  <si>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</si>
  <si>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</si>
  <si>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</si>
  <si>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</si>
  <si>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</si>
  <si>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</si>
  <si>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</si>
  <si>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</si>
  <si>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</si>
  <si>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</si>
  <si>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</si>
  <si>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</si>
  <si>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</si>
  <si>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</si>
  <si>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</si>
  <si>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</si>
  <si>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</si>
  <si>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</si>
  <si>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</si>
  <si>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</si>
  <si>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</si>
  <si>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</si>
  <si>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</si>
  <si>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</si>
  <si>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</si>
  <si>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</si>
  <si>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</si>
  <si>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</si>
  <si>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</si>
  <si>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</si>
  <si>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</si>
  <si>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</si>
  <si>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</si>
  <si>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</si>
  <si>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</si>
  <si>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</si>
  <si>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</si>
  <si>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</si>
  <si>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</si>
  <si>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</si>
  <si>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</si>
  <si>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</si>
  <si>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</si>
  <si>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</si>
  <si>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</si>
  <si>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</si>
  <si>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</si>
  <si>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</si>
  <si>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</si>
  <si>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</si>
  <si>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</si>
  <si>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</si>
  <si>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</si>
  <si>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</si>
  <si>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</si>
  <si>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</si>
  <si>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</si>
  <si>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</si>
  <si>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</si>
  <si>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</si>
  <si>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</si>
  <si>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</si>
  <si>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</si>
  <si>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</si>
  <si>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</si>
  <si>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</si>
  <si>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</si>
  <si>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</si>
  <si>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</si>
  <si>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</si>
  <si>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</si>
  <si>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</si>
  <si>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</si>
  <si>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</si>
  <si>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</si>
  <si>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</si>
  <si>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</si>
  <si>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</si>
  <si>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</si>
  <si>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</si>
  <si>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</si>
  <si>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</si>
  <si>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</si>
  <si>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</si>
  <si>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</si>
  <si>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</si>
  <si>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</si>
  <si>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</si>
  <si>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</si>
  <si>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</si>
  <si>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</si>
  <si>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</si>
  <si>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</si>
  <si>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</si>
  <si>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</si>
  <si>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</si>
  <si>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</si>
  <si>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</si>
  <si>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</si>
  <si>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</si>
  <si>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</si>
  <si>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</si>
  <si>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</si>
  <si>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</si>
  <si>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</si>
  <si>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</si>
  <si>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</si>
  <si>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</si>
  <si>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</si>
  <si>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</si>
  <si>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</si>
  <si>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</si>
  <si>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</si>
  <si>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</si>
  <si>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</si>
  <si>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</si>
  <si>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</si>
  <si>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</si>
  <si>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</si>
  <si>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</si>
  <si>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</si>
  <si>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</si>
  <si>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</si>
  <si>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</si>
  <si>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</si>
  <si>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</si>
  <si>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</si>
  <si>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</si>
  <si>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</si>
  <si>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</si>
  <si>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</si>
  <si>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</si>
  <si>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</si>
  <si>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</si>
  <si>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</si>
  <si>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</si>
  <si>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</si>
  <si>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</si>
  <si>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</si>
  <si>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</si>
  <si>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</si>
  <si>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</si>
  <si>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</si>
  <si>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</si>
  <si>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</si>
  <si>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</si>
  <si>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</si>
  <si>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</si>
  <si>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</si>
  <si>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</si>
  <si>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</si>
  <si>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</si>
  <si>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</si>
  <si>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</si>
  <si>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</si>
  <si>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</si>
  <si>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</si>
  <si>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</si>
  <si>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</si>
  <si>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</si>
  <si>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</si>
  <si>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</si>
  <si>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</si>
  <si>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</si>
  <si>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</si>
  <si>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</si>
  <si>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</si>
  <si>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</si>
  <si>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</si>
  <si>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</si>
  <si>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</si>
  <si>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</si>
  <si>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</si>
  <si>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</si>
  <si>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</si>
  <si>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</si>
  <si>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</si>
  <si>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</si>
  <si>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</si>
  <si>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</si>
  <si>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</si>
  <si>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</si>
  <si>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</si>
  <si>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</si>
  <si>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</si>
  <si>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</si>
  <si>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</si>
  <si>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</si>
  <si>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</si>
  <si>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</si>
  <si>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</si>
  <si>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</si>
  <si>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</si>
  <si>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</si>
  <si>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</si>
  <si>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</si>
  <si>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</si>
  <si>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</si>
  <si>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</si>
  <si>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</si>
  <si>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</si>
  <si>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</si>
  <si>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</si>
  <si>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</si>
  <si>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</si>
  <si>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</si>
  <si>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</si>
  <si>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</si>
  <si>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</si>
  <si>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</si>
  <si>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</si>
  <si>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</si>
  <si>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</si>
  <si>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</si>
  <si>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</si>
  <si>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</si>
  <si>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</si>
  <si>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</si>
  <si>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</si>
  <si>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</si>
  <si>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</si>
  <si>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</si>
  <si>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</si>
  <si>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</si>
  <si>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</si>
  <si>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</si>
  <si>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</si>
  <si>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</si>
  <si>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</si>
  <si>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</si>
  <si>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</si>
  <si>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</si>
  <si>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</si>
  <si>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</si>
  <si>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</si>
  <si>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</si>
  <si>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</si>
  <si>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</si>
  <si>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</si>
  <si>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</si>
  <si>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</si>
  <si>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</si>
  <si>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</si>
  <si>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</si>
  <si>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</si>
  <si>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</si>
  <si>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</si>
  <si>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</si>
  <si>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</si>
  <si>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</si>
  <si>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</si>
  <si>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</si>
  <si>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</si>
  <si>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</si>
  <si>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</si>
  <si>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</si>
  <si>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</si>
  <si>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</si>
  <si>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</si>
  <si>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</si>
  <si>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</si>
  <si>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</si>
  <si>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</si>
  <si>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</si>
  <si>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</si>
  <si>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</si>
  <si>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</si>
  <si>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</si>
  <si>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</si>
  <si>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</si>
  <si>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</si>
  <si>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</si>
  <si>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</si>
  <si>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</si>
  <si>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</si>
  <si>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</si>
  <si>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</si>
  <si>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</si>
  <si>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</si>
  <si>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</si>
  <si>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</si>
  <si>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</si>
  <si>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</si>
  <si>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</si>
  <si>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</si>
  <si>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</si>
  <si>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</si>
  <si>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</si>
  <si>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</si>
  <si>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</si>
  <si>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</si>
  <si>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</si>
  <si>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</si>
  <si>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</si>
  <si>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</si>
  <si>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</si>
  <si>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</si>
  <si>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</si>
  <si>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</si>
  <si>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</si>
  <si>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</si>
  <si>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</si>
  <si>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</si>
  <si>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</si>
  <si>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</si>
  <si>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</si>
  <si>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</si>
  <si>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</si>
  <si>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</si>
  <si>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</si>
  <si>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</si>
  <si>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</si>
  <si>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</si>
  <si>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</si>
  <si>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</si>
  <si>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</si>
  <si>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</si>
  <si>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</si>
  <si>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</si>
  <si>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</si>
  <si>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</si>
  <si>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</si>
  <si>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</si>
  <si>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</si>
  <si>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</si>
  <si>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</si>
  <si>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</si>
  <si>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</si>
  <si>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</si>
  <si>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</si>
  <si>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</si>
  <si>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</si>
  <si>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</si>
  <si>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</si>
  <si>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</si>
  <si>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</si>
  <si>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</si>
  <si>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</si>
  <si>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</si>
  <si>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</si>
  <si>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</si>
  <si>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</si>
  <si>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</si>
  <si>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</si>
  <si>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</si>
  <si>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</si>
  <si>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</si>
  <si>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</si>
  <si>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</si>
  <si>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</si>
  <si>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</si>
  <si>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</si>
  <si>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</si>
  <si>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</si>
  <si>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</si>
  <si>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</si>
  <si>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</si>
  <si>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</si>
  <si>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</si>
  <si>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</si>
  <si>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</si>
  <si>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</si>
  <si>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</si>
  <si>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</si>
  <si>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</si>
  <si>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</si>
  <si>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</si>
  <si>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</si>
  <si>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</si>
  <si>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</si>
  <si>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</si>
  <si>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</si>
  <si>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</si>
  <si>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</si>
  <si>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</si>
  <si>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</si>
  <si>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</si>
  <si>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</si>
  <si>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</si>
  <si>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</si>
  <si>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</si>
  <si>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</si>
  <si>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</si>
  <si>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</si>
  <si>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</si>
  <si>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</si>
  <si>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</si>
  <si>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</si>
  <si>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</si>
  <si>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</si>
  <si>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</si>
  <si>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</si>
  <si>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</si>
  <si>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</si>
  <si>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</si>
  <si>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</si>
  <si>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</si>
  <si>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</si>
  <si>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</si>
  <si>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</si>
  <si>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</si>
  <si>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</si>
  <si>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</si>
  <si>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</si>
  <si>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</si>
  <si>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</si>
  <si>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</si>
  <si>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</si>
  <si>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</si>
  <si>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</si>
  <si>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</si>
  <si>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</si>
  <si>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</si>
  <si>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</si>
  <si>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</si>
  <si>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</si>
  <si>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</si>
  <si>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</si>
  <si>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</si>
  <si>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</si>
  <si>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</si>
  <si>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</si>
  <si>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</si>
  <si>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</si>
  <si>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</si>
  <si>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</si>
  <si>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</si>
  <si>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</si>
  <si>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</si>
  <si>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</si>
  <si>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</si>
  <si>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</si>
  <si>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</si>
  <si>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</si>
  <si>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</si>
  <si>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</si>
  <si>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</si>
  <si>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</si>
  <si>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</si>
  <si>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</si>
  <si>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</si>
  <si>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</si>
  <si>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</si>
  <si>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</si>
  <si>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</si>
  <si>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</si>
  <si>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</si>
  <si>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</si>
  <si>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</si>
  <si>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</si>
  <si>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</si>
  <si>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</si>
  <si>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</si>
  <si>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</si>
  <si>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</si>
  <si>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</si>
  <si>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</si>
  <si>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</si>
  <si>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</si>
  <si>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</si>
  <si>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</si>
  <si>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</si>
  <si>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</si>
  <si>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</si>
  <si>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</si>
  <si>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</si>
  <si>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</si>
  <si>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</si>
  <si>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</si>
  <si>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</si>
  <si>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</si>
  <si>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</si>
  <si>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</si>
  <si>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</si>
  <si>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</si>
  <si>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</si>
  <si>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</si>
  <si>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</si>
  <si>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</si>
  <si>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</si>
  <si>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</si>
  <si>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</si>
  <si>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</si>
  <si>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</si>
  <si>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</si>
  <si>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</si>
  <si>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</si>
  <si>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</si>
  <si>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</si>
  <si>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</si>
  <si>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</si>
  <si>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</si>
  <si>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</si>
  <si>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</si>
  <si>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</si>
  <si>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</si>
  <si>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</si>
  <si>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</si>
  <si>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</si>
  <si>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</si>
  <si>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</si>
  <si>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</si>
  <si>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</si>
  <si>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</si>
  <si>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</si>
  <si>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</si>
  <si>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</si>
  <si>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</si>
  <si>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</si>
  <si>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</si>
  <si>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</si>
  <si>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</si>
  <si>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</si>
  <si>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</si>
  <si>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</si>
  <si>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</si>
  <si>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</si>
  <si>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</si>
  <si>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</si>
  <si>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</si>
  <si>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</si>
  <si>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</si>
  <si>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</si>
  <si>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</si>
  <si>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</si>
  <si>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</si>
  <si>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</si>
  <si>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</si>
  <si>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</si>
  <si>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</si>
  <si>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</si>
  <si>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</si>
  <si>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</si>
  <si>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</si>
  <si>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</si>
  <si>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</si>
  <si>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</si>
  <si>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</si>
  <si>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</si>
  <si>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</si>
  <si>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</si>
  <si>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</si>
  <si>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</si>
  <si>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</si>
  <si>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</si>
  <si>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</si>
  <si>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</si>
  <si>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</si>
  <si>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</si>
  <si>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</si>
  <si>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</si>
  <si>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</si>
  <si>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</si>
  <si>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</si>
  <si>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</si>
  <si>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</si>
  <si>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</si>
  <si>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</si>
  <si>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</si>
  <si>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</si>
  <si>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</si>
  <si>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</si>
  <si>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</si>
  <si>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</si>
  <si>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</si>
  <si>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</si>
  <si>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</si>
  <si>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</si>
  <si>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</si>
  <si>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</si>
  <si>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</si>
  <si>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</si>
  <si>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</si>
  <si>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</si>
  <si>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</si>
  <si>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</si>
  <si>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</si>
  <si>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</si>
  <si>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</si>
  <si>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</si>
  <si>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</si>
  <si>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</si>
  <si>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</si>
  <si>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</si>
  <si>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</si>
  <si>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</si>
  <si>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</si>
  <si>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</si>
  <si>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</si>
  <si>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</si>
  <si>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</si>
  <si>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</si>
  <si>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</si>
  <si>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</si>
  <si>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</si>
  <si>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</si>
  <si>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</si>
  <si>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</si>
  <si>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</si>
  <si>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</si>
  <si>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</si>
  <si>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</si>
  <si>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</si>
  <si>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</si>
  <si>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</si>
  <si>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</si>
  <si>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</si>
  <si>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</si>
  <si>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</si>
  <si>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</si>
  <si>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</si>
  <si>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</si>
  <si>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</si>
  <si>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</si>
  <si>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</si>
  <si>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</si>
  <si>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</si>
  <si>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</si>
  <si>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</si>
  <si>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</si>
  <si>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</si>
  <si>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</si>
  <si>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</si>
  <si>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</si>
  <si>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</si>
  <si>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</si>
  <si>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</si>
  <si>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</si>
  <si>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</si>
  <si>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</si>
  <si>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</si>
  <si>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</si>
  <si>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</si>
  <si>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</si>
  <si>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</si>
  <si>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</si>
  <si>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</si>
  <si>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</si>
  <si>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</si>
  <si>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</si>
  <si>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</si>
  <si>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</si>
  <si>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</si>
  <si>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</si>
  <si>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</si>
  <si>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</si>
  <si>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</si>
  <si>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</si>
  <si>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</si>
  <si>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</si>
  <si>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</si>
  <si>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</si>
  <si>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</si>
  <si>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</si>
  <si>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</si>
  <si>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</si>
  <si>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</si>
  <si>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</si>
  <si>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</si>
  <si>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</si>
  <si>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</si>
  <si>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</si>
  <si>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</si>
  <si>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</si>
  <si>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</si>
  <si>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</si>
  <si>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</si>
  <si>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</si>
  <si>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</si>
  <si>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</si>
  <si>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</si>
  <si>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</si>
  <si>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</si>
  <si>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</si>
  <si>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</si>
  <si>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</si>
  <si>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</si>
  <si>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</si>
  <si>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</si>
  <si>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</si>
  <si>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</si>
  <si>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</si>
  <si>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</si>
  <si>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</si>
  <si>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</si>
  <si>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</si>
  <si>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</si>
  <si>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</si>
  <si>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</si>
  <si>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</si>
  <si>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</si>
  <si>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</si>
  <si>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</si>
  <si>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</si>
  <si>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</si>
  <si>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</si>
  <si>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</si>
  <si>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</si>
  <si>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</si>
  <si>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</si>
  <si>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</si>
  <si>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</si>
  <si>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</si>
  <si>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</si>
  <si>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</si>
  <si>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</si>
  <si>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</si>
  <si>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</si>
  <si>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</si>
  <si>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</si>
  <si>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</si>
  <si>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</si>
  <si>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</si>
  <si>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</si>
  <si>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</si>
  <si>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</si>
  <si>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</si>
  <si>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</si>
  <si>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</si>
  <si>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</si>
  <si>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</si>
  <si>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</si>
  <si>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</si>
  <si>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</si>
  <si>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</si>
  <si>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</si>
  <si>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</si>
  <si>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</si>
  <si>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</si>
  <si>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</si>
  <si>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</si>
  <si>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</si>
  <si>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</si>
  <si>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</si>
  <si>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</si>
  <si>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</si>
  <si>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</si>
  <si>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</si>
  <si>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</si>
  <si>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</si>
  <si>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</si>
  <si>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</si>
  <si>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</si>
  <si>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</si>
  <si>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</si>
  <si>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</si>
  <si>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</si>
  <si>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</si>
  <si>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</si>
  <si>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</si>
  <si>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</si>
  <si>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</si>
  <si>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</si>
  <si>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</si>
  <si>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</si>
  <si>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</si>
  <si>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</si>
  <si>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</si>
  <si>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</si>
  <si>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</si>
  <si>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</si>
  <si>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</si>
  <si>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</si>
  <si>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</si>
  <si>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</si>
  <si>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</si>
  <si>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</si>
  <si>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</si>
  <si>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</si>
  <si>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</si>
  <si>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</si>
  <si>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</si>
  <si>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</si>
  <si>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</si>
  <si>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</si>
  <si>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</si>
  <si>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</si>
  <si>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</si>
  <si>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</si>
  <si>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</si>
  <si>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</si>
  <si>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</si>
  <si>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</si>
  <si>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</si>
  <si>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</si>
  <si>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</si>
  <si>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</si>
  <si>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</si>
  <si>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</si>
  <si>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</si>
  <si>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</si>
  <si>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</si>
  <si>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</si>
  <si>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</si>
  <si>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</si>
  <si>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</si>
  <si>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</si>
  <si>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</si>
  <si>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</si>
  <si>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</si>
  <si>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</si>
  <si>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</si>
  <si>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</si>
  <si>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</si>
  <si>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</si>
  <si>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</si>
  <si>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</si>
  <si>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</si>
  <si>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</si>
  <si>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</si>
  <si>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</si>
  <si>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</si>
  <si>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</si>
  <si>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</si>
  <si>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</si>
  <si>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</si>
  <si>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</si>
  <si>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</si>
  <si>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</si>
  <si>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</si>
  <si>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</si>
  <si>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</si>
  <si>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</si>
  <si>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</si>
  <si>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</si>
  <si>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</si>
  <si>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</si>
  <si>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</si>
  <si>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</si>
  <si>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</si>
  <si>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</si>
  <si>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</si>
  <si>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</si>
  <si>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</si>
  <si>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</si>
  <si>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</si>
  <si>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</si>
  <si>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</si>
  <si>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</si>
  <si>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</si>
  <si>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</si>
  <si>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</si>
  <si>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</si>
  <si>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</si>
  <si>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</si>
  <si>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</si>
  <si>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</si>
  <si>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</si>
  <si>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</si>
  <si>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</si>
  <si>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</si>
  <si>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</si>
  <si>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</si>
  <si>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</si>
  <si>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</si>
  <si>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</si>
  <si>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</si>
  <si>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</si>
  <si>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</si>
  <si>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</si>
  <si>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</si>
  <si>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</si>
  <si>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</si>
  <si>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</si>
  <si>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</si>
  <si>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</si>
  <si>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</si>
  <si>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</si>
  <si>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</si>
  <si>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</si>
  <si>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</si>
  <si>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</si>
  <si>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</si>
  <si>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</si>
  <si>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</si>
  <si>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</si>
  <si>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</si>
  <si>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</si>
  <si>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</si>
  <si>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</si>
  <si>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</si>
  <si>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</si>
  <si>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</si>
  <si>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</si>
  <si>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</si>
  <si>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</si>
  <si>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</si>
  <si>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</si>
  <si>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</si>
  <si>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</si>
  <si>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</si>
  <si>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</si>
  <si>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</si>
  <si>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</si>
  <si>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</si>
  <si>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</si>
  <si>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</si>
  <si>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</si>
  <si>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</si>
  <si>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</si>
  <si>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</si>
  <si>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</si>
  <si>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</si>
  <si>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</si>
  <si>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</si>
  <si>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</si>
  <si>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</si>
  <si>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</si>
  <si>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</si>
  <si>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</si>
  <si>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</si>
  <si>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</si>
  <si>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</si>
  <si>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</si>
  <si>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</si>
  <si>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</si>
  <si>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</si>
  <si>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</si>
  <si>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</si>
  <si>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</si>
  <si>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</si>
  <si>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</si>
  <si>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</si>
  <si>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</si>
  <si>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</si>
  <si>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</si>
  <si>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</si>
  <si>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</si>
  <si>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</si>
  <si>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</si>
  <si>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</si>
  <si>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</si>
  <si>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</si>
  <si>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</si>
  <si>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</si>
  <si>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</si>
  <si>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</si>
  <si>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</si>
  <si>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</si>
  <si>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</si>
  <si>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</si>
  <si>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</si>
  <si>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</si>
  <si>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</si>
  <si>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</si>
  <si>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</si>
  <si>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</si>
  <si>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</si>
  <si>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</si>
  <si>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</si>
  <si>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</si>
  <si>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</si>
  <si>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</si>
  <si>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</si>
  <si>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</si>
  <si>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</si>
  <si>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</si>
  <si>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</si>
  <si>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</si>
  <si>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</si>
  <si>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</si>
  <si>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</si>
  <si>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</si>
  <si>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</si>
  <si>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</si>
  <si>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</si>
  <si>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</si>
  <si>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</si>
  <si>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</si>
  <si>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</si>
  <si>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</si>
  <si>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</si>
  <si>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</si>
  <si>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</si>
  <si>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</si>
  <si>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</si>
  <si>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</si>
  <si>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</si>
  <si>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</si>
  <si>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</si>
  <si>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</si>
  <si>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</si>
  <si>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</si>
  <si>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</si>
  <si>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</si>
  <si>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</si>
  <si>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</si>
  <si>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</si>
  <si>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</si>
  <si>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</si>
  <si>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</si>
  <si>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</si>
  <si>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</si>
  <si>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</si>
  <si>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</si>
  <si>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</si>
  <si>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</si>
  <si>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</si>
  <si>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</si>
  <si>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</si>
  <si>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</si>
  <si>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</si>
  <si>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</si>
  <si>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</si>
  <si>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</si>
  <si>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</si>
  <si>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</si>
  <si>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</si>
  <si>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</si>
  <si>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</si>
  <si>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</si>
  <si>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</si>
  <si>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</si>
  <si>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</si>
  <si>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</si>
  <si>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</si>
  <si>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</si>
  <si>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</si>
  <si>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</si>
  <si>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</si>
  <si>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</si>
  <si>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</si>
  <si>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</si>
  <si>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</si>
  <si>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</si>
  <si>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</si>
  <si>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</si>
  <si>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</si>
  <si>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</si>
  <si>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</si>
  <si>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</si>
  <si>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</si>
  <si>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</si>
  <si>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</si>
  <si>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</si>
  <si>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</si>
  <si>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</si>
  <si>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</si>
  <si>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</si>
  <si>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</si>
  <si>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</si>
  <si>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</si>
  <si>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</si>
  <si>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</si>
  <si>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</si>
  <si>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</si>
  <si>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</si>
  <si>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</si>
  <si>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</si>
  <si>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</si>
  <si>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</si>
  <si>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</si>
  <si>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</si>
  <si>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</si>
  <si>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</si>
  <si>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</si>
  <si>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</si>
  <si>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</si>
  <si>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</si>
  <si>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</si>
  <si>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</si>
  <si>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</si>
  <si>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</si>
  <si>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</si>
  <si>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</si>
  <si>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</si>
  <si>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</si>
  <si>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</si>
  <si>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</si>
  <si>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</si>
  <si>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</si>
  <si>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</si>
  <si>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</si>
  <si>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</si>
  <si>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</si>
  <si>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</si>
  <si>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</si>
  <si>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</si>
  <si>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</si>
  <si>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</si>
  <si>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</si>
  <si>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</si>
  <si>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</si>
  <si>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</si>
  <si>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</si>
  <si>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</si>
  <si>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</si>
  <si>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</si>
  <si>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</si>
  <si>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</si>
  <si>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</si>
  <si>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</si>
  <si>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</si>
  <si>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</si>
  <si>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</si>
  <si>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</si>
  <si>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</si>
  <si>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</si>
  <si>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</si>
  <si>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</si>
  <si>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</si>
  <si>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</si>
  <si>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</si>
  <si>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</si>
  <si>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</si>
  <si>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</si>
  <si>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</si>
  <si>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</si>
  <si>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</si>
  <si>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</si>
  <si>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</si>
  <si>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</si>
  <si>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</si>
  <si>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</si>
  <si>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</si>
  <si>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</si>
  <si>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</si>
  <si>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</si>
  <si>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</si>
  <si>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</si>
  <si>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</si>
  <si>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</si>
  <si>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</si>
  <si>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</si>
  <si>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</si>
  <si>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</si>
  <si>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</si>
  <si>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</si>
  <si>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</si>
  <si>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</si>
  <si>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</si>
  <si>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</si>
  <si>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</si>
  <si>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</si>
  <si>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</si>
  <si>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</si>
  <si>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</si>
  <si>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</si>
  <si>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</si>
  <si>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</si>
  <si>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</si>
  <si>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</si>
  <si>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</si>
  <si>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</si>
  <si>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</si>
  <si>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</si>
  <si>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</si>
  <si>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</si>
  <si>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</si>
  <si>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</si>
  <si>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</si>
  <si>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</si>
  <si>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</si>
  <si>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</si>
  <si>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</si>
  <si>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</si>
  <si>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</si>
  <si>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</si>
  <si>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</si>
  <si>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</si>
  <si>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</si>
  <si>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</si>
  <si>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</si>
  <si>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</si>
  <si>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</si>
  <si>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</si>
  <si>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</si>
  <si>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</si>
  <si>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</si>
  <si>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</si>
  <si>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</si>
  <si>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</si>
  <si>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</si>
  <si>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</si>
  <si>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</si>
  <si>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</si>
  <si>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</si>
  <si>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</si>
  <si>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</si>
  <si>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</si>
  <si>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</si>
  <si>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</si>
  <si>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</si>
  <si>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</si>
  <si>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</si>
  <si>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</si>
  <si>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</si>
  <si>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</si>
  <si>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</si>
  <si>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</si>
  <si>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</si>
  <si>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</si>
  <si>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</si>
  <si>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</si>
  <si>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</si>
  <si>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</si>
  <si>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</si>
  <si>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</si>
  <si>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</si>
  <si>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</si>
  <si>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</si>
  <si>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</si>
  <si>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</si>
  <si>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</si>
  <si>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</si>
  <si>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</si>
  <si>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</si>
  <si>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</si>
  <si>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</si>
  <si>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</si>
  <si>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</si>
  <si>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</si>
  <si>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</si>
  <si>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</si>
  <si>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</si>
  <si>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</si>
  <si>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</si>
  <si>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</si>
  <si>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</si>
  <si>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</si>
  <si>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</si>
  <si>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</si>
  <si>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</si>
  <si>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</si>
  <si>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</si>
  <si>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</si>
  <si>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</si>
  <si>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</si>
  <si>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</si>
  <si>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</si>
  <si>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</si>
  <si>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</si>
  <si>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</si>
  <si>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</si>
  <si>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</si>
  <si>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</si>
  <si>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</si>
  <si>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</si>
  <si>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</si>
  <si>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</si>
  <si>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</si>
  <si>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</si>
  <si>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</si>
  <si>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</si>
  <si>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</si>
  <si>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</si>
  <si>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</si>
  <si>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</si>
  <si>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</si>
  <si>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</si>
  <si>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</si>
  <si>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</si>
  <si>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</si>
  <si>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</si>
  <si>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</si>
  <si>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</si>
  <si>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</si>
  <si>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</si>
  <si>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</si>
  <si>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</si>
  <si>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</si>
  <si>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</si>
  <si>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</si>
  <si>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</si>
  <si>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</si>
  <si>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</si>
  <si>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</si>
  <si>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</si>
  <si>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</si>
  <si>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</si>
  <si>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</si>
  <si>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</si>
  <si>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</si>
  <si>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</si>
  <si>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</si>
  <si>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</si>
  <si>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</si>
  <si>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</si>
  <si>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</si>
  <si>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</si>
  <si>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</si>
  <si>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</si>
  <si>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</si>
  <si>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</si>
  <si>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</si>
  <si>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</si>
  <si>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</si>
  <si>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</si>
  <si>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</si>
  <si>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</si>
  <si>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</si>
  <si>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</si>
  <si>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</si>
  <si>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</si>
  <si>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</si>
  <si>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</si>
  <si>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</si>
  <si>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</si>
  <si>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</si>
  <si>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</si>
  <si>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</si>
  <si>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</si>
  <si>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</si>
  <si>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</si>
  <si>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</si>
  <si>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</si>
  <si>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</si>
  <si>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</si>
  <si>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</si>
  <si>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</si>
  <si>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</si>
  <si>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</si>
  <si>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</si>
  <si>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</si>
  <si>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</si>
  <si>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</si>
  <si>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</si>
  <si>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</si>
  <si>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</si>
  <si>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</si>
  <si>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</si>
  <si>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</si>
  <si>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</si>
  <si>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</si>
  <si>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</si>
  <si>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</si>
  <si>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</si>
  <si>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</si>
  <si>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</si>
  <si>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</si>
  <si>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</si>
  <si>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</si>
  <si>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</si>
  <si>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</si>
  <si>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</si>
  <si>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</si>
  <si>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</si>
  <si>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</si>
  <si>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</si>
  <si>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</si>
  <si>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</si>
  <si>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</si>
  <si>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</si>
  <si>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</si>
  <si>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</si>
  <si>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</si>
  <si>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</si>
  <si>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</si>
  <si>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</si>
  <si>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</si>
  <si>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</si>
  <si>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</si>
  <si>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</si>
  <si>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</si>
  <si>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</si>
  <si>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</si>
  <si>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</si>
  <si>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</si>
  <si>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</si>
  <si>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</si>
  <si>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</si>
  <si>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</si>
  <si>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</si>
  <si>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</si>
  <si>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</si>
  <si>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</si>
  <si>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</si>
  <si>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</si>
  <si>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</si>
  <si>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</si>
  <si>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</si>
  <si>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</si>
  <si>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</si>
  <si>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</si>
  <si>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</si>
  <si>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</si>
  <si>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</si>
  <si>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</si>
  <si>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</si>
  <si>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</si>
  <si>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</si>
  <si>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</si>
  <si>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</si>
  <si>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</si>
  <si>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</si>
  <si>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</si>
  <si>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</si>
  <si>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</si>
  <si>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</si>
  <si>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</si>
  <si>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</si>
  <si>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</si>
  <si>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</si>
  <si>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</si>
  <si>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</si>
  <si>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</si>
  <si>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</si>
  <si>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</si>
  <si>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</si>
  <si>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</si>
  <si>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</si>
  <si>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</si>
  <si>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</si>
  <si>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</si>
  <si>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</si>
  <si>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</si>
  <si>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</si>
  <si>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</si>
  <si>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</si>
  <si>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</si>
  <si>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</si>
  <si>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</si>
  <si>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</si>
  <si>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</si>
  <si>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</si>
  <si>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</si>
  <si>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</si>
  <si>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</si>
  <si>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</si>
  <si>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</si>
  <si>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</si>
  <si>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</si>
  <si>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</si>
  <si>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</si>
  <si>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</si>
  <si>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</si>
  <si>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</si>
  <si>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</si>
  <si>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</si>
  <si>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</si>
  <si>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</si>
  <si>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</si>
  <si>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</si>
  <si>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</si>
  <si>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</si>
  <si>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</si>
  <si>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</si>
  <si>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</si>
  <si>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</si>
  <si>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</si>
  <si>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</si>
  <si>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</si>
  <si>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</si>
  <si>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</si>
  <si>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</si>
  <si>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</si>
  <si>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</si>
  <si>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</si>
  <si>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</si>
  <si>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</si>
  <si>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</si>
  <si>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</si>
  <si>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</si>
  <si>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</si>
  <si>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</si>
  <si>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</si>
  <si>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</si>
  <si>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</si>
  <si>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</si>
  <si>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</si>
  <si>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</si>
  <si>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</si>
  <si>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</si>
  <si>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</si>
  <si>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</si>
  <si>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</si>
  <si>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</si>
  <si>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</si>
  <si>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</si>
  <si>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</si>
  <si>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</si>
  <si>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</si>
  <si>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</si>
  <si>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</si>
  <si>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</si>
  <si>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</si>
  <si>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</si>
  <si>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</si>
  <si>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</si>
  <si>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</si>
  <si>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</si>
  <si>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</si>
  <si>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</si>
  <si>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</si>
  <si>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</si>
  <si>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</si>
  <si>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</si>
  <si>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</si>
  <si>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</si>
  <si>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</si>
  <si>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</si>
  <si>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</si>
  <si>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</si>
  <si>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</si>
  <si>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</si>
  <si>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</si>
  <si>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</si>
  <si>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</si>
  <si>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</si>
  <si>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</si>
  <si>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</si>
  <si>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</si>
  <si>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</si>
  <si>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</si>
  <si>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</si>
  <si>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</si>
  <si>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</si>
  <si>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</si>
  <si>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</si>
  <si>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</si>
  <si>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</si>
  <si>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</si>
  <si>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</si>
  <si>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</si>
  <si>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</si>
  <si>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</si>
  <si>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</si>
  <si>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</si>
  <si>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</si>
  <si>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</si>
  <si>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</si>
  <si>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</si>
  <si>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</si>
  <si>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</si>
  <si>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</si>
  <si>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</si>
  <si>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</si>
  <si>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</si>
  <si>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</si>
  <si>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</si>
  <si>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</si>
  <si>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</si>
  <si>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</si>
  <si>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</si>
  <si>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</si>
  <si>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</si>
  <si>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</si>
  <si>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</si>
  <si>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</si>
  <si>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</si>
  <si>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</si>
  <si>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</si>
  <si>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</si>
  <si>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</si>
  <si>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</si>
  <si>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</si>
  <si>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</si>
  <si>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</si>
  <si>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</si>
  <si>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</si>
  <si>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</si>
  <si>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</si>
  <si>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</si>
  <si>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</si>
  <si>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</si>
  <si>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</si>
  <si>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</si>
  <si>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</si>
  <si>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</si>
  <si>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</si>
  <si>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</si>
  <si>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</si>
  <si>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</si>
  <si>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</si>
  <si>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</si>
  <si>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</si>
  <si>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</si>
  <si>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</si>
  <si>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</si>
  <si>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</si>
  <si>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</si>
  <si>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</si>
  <si>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</si>
  <si>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</si>
  <si>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</si>
  <si>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</si>
  <si>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</si>
  <si>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</si>
  <si>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</si>
  <si>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</si>
  <si>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</si>
  <si>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</si>
  <si>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</si>
  <si>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</si>
  <si>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</si>
  <si>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</si>
  <si>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</si>
  <si>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</si>
  <si>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</si>
  <si>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</si>
  <si>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</si>
  <si>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</si>
  <si>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</si>
  <si>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</si>
  <si>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</si>
  <si>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</si>
  <si>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</si>
  <si>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</si>
  <si>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</si>
  <si>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</si>
  <si>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</si>
  <si>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</si>
  <si>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</si>
  <si>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</si>
  <si>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</si>
  <si>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</si>
  <si>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</si>
  <si>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</si>
  <si>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</si>
  <si>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</si>
  <si>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</si>
  <si>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</si>
  <si>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</si>
  <si>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</si>
  <si>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</si>
  <si>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</si>
  <si>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</si>
  <si>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</si>
  <si>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</si>
  <si>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</si>
  <si>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</si>
  <si>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</si>
  <si>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</si>
  <si>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</si>
  <si>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</si>
  <si>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</si>
  <si>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</si>
  <si>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</si>
  <si>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</si>
  <si>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</si>
  <si>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</si>
  <si>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</si>
  <si>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</si>
  <si>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</si>
  <si>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</si>
  <si>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</si>
  <si>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</si>
  <si>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</si>
  <si>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</si>
  <si>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</si>
  <si>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</si>
  <si>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</si>
  <si>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</si>
  <si>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</si>
  <si>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</si>
  <si>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</si>
  <si>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</si>
  <si>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</si>
  <si>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</si>
  <si>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</si>
  <si>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</si>
  <si>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</si>
  <si>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</si>
  <si>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</si>
  <si>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</si>
  <si>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</si>
  <si>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</si>
  <si>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</si>
  <si>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</si>
  <si>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</si>
  <si>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</si>
  <si>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</si>
  <si>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</si>
  <si>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</si>
  <si>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</si>
  <si>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</si>
  <si>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</si>
  <si>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</si>
  <si>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</si>
  <si>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</si>
  <si>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</si>
  <si>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</si>
  <si>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</si>
  <si>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</si>
  <si>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</si>
  <si>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</si>
  <si>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</si>
  <si>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</si>
  <si>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</si>
  <si>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</si>
  <si>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</si>
  <si>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</si>
  <si>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</si>
  <si>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</si>
  <si>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</si>
  <si>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</si>
  <si>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</si>
  <si>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</si>
  <si>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</si>
  <si>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</si>
  <si>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</si>
  <si>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</si>
  <si>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</si>
  <si>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</si>
  <si>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</si>
  <si>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</si>
  <si>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</si>
  <si>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</si>
  <si>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</si>
  <si>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</si>
  <si>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</si>
  <si>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</si>
  <si>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</si>
  <si>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</si>
  <si>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</si>
  <si>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</si>
  <si>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</si>
  <si>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</si>
  <si>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</si>
  <si>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</si>
  <si>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</si>
  <si>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</si>
  <si>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</si>
  <si>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</si>
  <si>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</si>
  <si>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</si>
  <si>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</si>
  <si>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</si>
  <si>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</si>
  <si>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</si>
  <si>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</si>
  <si>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</si>
  <si>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</si>
  <si>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</si>
  <si>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</si>
  <si>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</si>
  <si>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</si>
  <si>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</si>
  <si>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</si>
  <si>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</si>
  <si>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</si>
  <si>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</si>
  <si>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</si>
  <si>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</si>
  <si>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</si>
  <si>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</si>
  <si>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</si>
  <si>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</si>
  <si>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</si>
  <si>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</si>
  <si>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</si>
  <si>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</si>
  <si>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</si>
  <si>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</si>
  <si>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</si>
  <si>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</si>
  <si>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</si>
  <si>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</si>
  <si>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</si>
  <si>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</si>
  <si>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</si>
  <si>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</si>
  <si>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</si>
  <si>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</si>
  <si>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</si>
  <si>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</si>
  <si>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</si>
  <si>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</si>
  <si>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</si>
  <si>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</si>
  <si>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</si>
  <si>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</si>
  <si>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</si>
  <si>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</si>
  <si>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</si>
  <si>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</si>
  <si>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</si>
  <si>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</si>
  <si>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</si>
  <si>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</si>
  <si>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</si>
  <si>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</si>
  <si>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</si>
  <si>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</si>
  <si>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</si>
  <si>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</si>
  <si>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</si>
  <si>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</si>
  <si>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</si>
  <si>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</si>
  <si>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</si>
  <si>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</si>
  <si>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</si>
  <si>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</si>
  <si>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</si>
  <si>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</si>
  <si>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</si>
  <si>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</si>
  <si>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</si>
  <si>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</si>
  <si>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</si>
  <si>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</si>
  <si>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</si>
  <si>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</si>
  <si>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</si>
  <si>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</si>
  <si>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</si>
  <si>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</si>
  <si>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</si>
  <si>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</si>
  <si>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</si>
  <si>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</si>
  <si>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</si>
  <si>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</si>
  <si>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</si>
  <si>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</si>
  <si>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</si>
  <si>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</si>
  <si>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</si>
  <si>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</si>
  <si>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</si>
  <si>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</si>
  <si>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</si>
  <si>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</si>
  <si>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</si>
  <si>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</si>
  <si>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</si>
  <si>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</si>
  <si>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</si>
  <si>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</si>
  <si>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</si>
  <si>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</si>
  <si>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</si>
  <si>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</si>
  <si>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</si>
  <si>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</si>
  <si>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</si>
  <si>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</si>
  <si>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</si>
  <si>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</si>
  <si>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</si>
  <si>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</si>
  <si>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</si>
  <si>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</si>
  <si>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</si>
  <si>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</si>
  <si>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</si>
  <si>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</si>
  <si>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</si>
  <si>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</si>
  <si>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</si>
  <si>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</si>
  <si>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</si>
  <si>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</si>
  <si>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</si>
  <si>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</si>
  <si>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</si>
  <si>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</si>
  <si>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</si>
  <si>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</si>
  <si>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</si>
  <si>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</si>
  <si>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</si>
  <si>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</si>
  <si>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</si>
  <si>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</si>
  <si>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</si>
  <si>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</si>
  <si>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</si>
  <si>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</si>
  <si>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</si>
  <si>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</si>
  <si>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</si>
  <si>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</si>
  <si>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</si>
  <si>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</si>
  <si>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</si>
  <si>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</si>
  <si>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</si>
  <si>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</si>
  <si>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</si>
  <si>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</si>
  <si>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</si>
  <si>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</si>
  <si>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</si>
  <si>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</si>
  <si>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</si>
  <si>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</si>
  <si>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</si>
  <si>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</si>
  <si>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</si>
  <si>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</si>
  <si>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</si>
  <si>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</si>
  <si>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</si>
  <si>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</si>
  <si>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</si>
  <si>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</si>
  <si>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</si>
  <si>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</si>
  <si>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</si>
  <si>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</si>
  <si>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</si>
  <si>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</si>
  <si>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</si>
  <si>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</si>
  <si>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</si>
  <si>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</si>
  <si>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</si>
  <si>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</si>
  <si>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</si>
  <si>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</si>
  <si>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</si>
  <si>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</si>
  <si>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</si>
  <si>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</si>
  <si>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</si>
  <si>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</si>
  <si>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</si>
  <si>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</si>
  <si>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</si>
  <si>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</si>
  <si>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</si>
  <si>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</si>
  <si>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</si>
  <si>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</si>
  <si>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</si>
  <si>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</si>
  <si>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</si>
  <si>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</si>
  <si>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</si>
  <si>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</si>
  <si>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</si>
  <si>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</si>
  <si>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</si>
  <si>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</si>
  <si>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</si>
  <si>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</si>
  <si>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</si>
  <si>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</si>
  <si>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</si>
  <si>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</si>
  <si>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</si>
  <si>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</si>
  <si>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</si>
  <si>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</si>
  <si>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</si>
  <si>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</si>
  <si>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</si>
  <si>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</si>
  <si>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</si>
  <si>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</si>
  <si>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</si>
  <si>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</si>
  <si>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</si>
  <si>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</si>
  <si>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</si>
  <si>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</si>
  <si>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</si>
  <si>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</si>
  <si>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</si>
  <si>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</si>
  <si>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</si>
  <si>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</si>
  <si>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</si>
  <si>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</si>
  <si>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</si>
  <si>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</si>
  <si>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</si>
  <si>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</si>
  <si>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</si>
  <si>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</si>
  <si>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</si>
  <si>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</si>
  <si>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</si>
  <si>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</si>
  <si>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</si>
  <si>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</si>
  <si>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</si>
  <si>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</si>
  <si>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</si>
  <si>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</si>
  <si>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</si>
  <si>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</si>
  <si>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</si>
  <si>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</si>
  <si>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</si>
  <si>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</si>
  <si>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</si>
  <si>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</si>
  <si>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</si>
  <si>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</si>
  <si>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</si>
  <si>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</si>
  <si>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</si>
  <si>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</si>
  <si>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</si>
  <si>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</si>
  <si>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</si>
  <si>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</si>
  <si>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</si>
  <si>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</si>
  <si>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</si>
  <si>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</si>
  <si>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</si>
  <si>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</si>
  <si>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</si>
  <si>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</si>
  <si>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</si>
  <si>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</si>
  <si>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</si>
  <si>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</si>
  <si>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</si>
  <si>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</si>
  <si>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</si>
  <si>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</si>
  <si>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</si>
  <si>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</si>
  <si>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</si>
  <si>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</si>
  <si>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</si>
  <si>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</si>
  <si>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</si>
  <si>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</si>
  <si>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</si>
  <si>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</si>
  <si>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</si>
  <si>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</si>
  <si>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</si>
  <si>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</si>
  <si>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</si>
  <si>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</si>
  <si>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</si>
  <si>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</si>
  <si>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</si>
  <si>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</si>
  <si>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</si>
  <si>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</si>
  <si>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</si>
  <si>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</si>
  <si>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</si>
  <si>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</si>
  <si>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</si>
  <si>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</si>
  <si>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</si>
  <si>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</si>
  <si>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</si>
  <si>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</si>
  <si>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</si>
  <si>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</si>
  <si>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</si>
  <si>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</si>
  <si>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</si>
  <si>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</si>
  <si>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</si>
  <si>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</si>
  <si>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</si>
  <si>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</si>
  <si>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</si>
  <si>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</si>
  <si>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</si>
  <si>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</si>
  <si>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</si>
  <si>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</si>
  <si>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</si>
  <si>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</si>
  <si>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</si>
  <si>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</si>
  <si>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</si>
  <si>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</si>
  <si>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</si>
  <si>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</si>
  <si>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</si>
  <si>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</si>
  <si>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</si>
  <si>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</si>
  <si>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</si>
  <si>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</si>
  <si>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</si>
  <si>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</si>
  <si>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</si>
  <si>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</si>
  <si>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</si>
  <si>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</si>
  <si>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</si>
  <si>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</si>
  <si>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</si>
  <si>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</si>
  <si>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</si>
  <si>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</si>
  <si>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</si>
  <si>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</si>
  <si>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</si>
  <si>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</si>
  <si>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</si>
  <si>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</si>
  <si>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</si>
  <si>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</si>
  <si>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</si>
  <si>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</si>
  <si>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</si>
  <si>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</si>
  <si>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</si>
  <si>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</si>
  <si>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</si>
  <si>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</si>
  <si>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</si>
  <si>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</si>
  <si>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</si>
  <si>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</si>
  <si>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</si>
  <si>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</si>
  <si>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</si>
  <si>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</si>
  <si>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</si>
  <si>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</si>
  <si>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</si>
  <si>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</si>
  <si>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</si>
  <si>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</si>
  <si>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</si>
  <si>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</si>
  <si>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</si>
  <si>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</si>
  <si>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</si>
  <si>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</si>
  <si>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</si>
  <si>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</si>
  <si>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</si>
  <si>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</si>
  <si>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</si>
  <si>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</si>
  <si>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</si>
  <si>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</si>
  <si>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</si>
  <si>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</si>
  <si>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</si>
  <si>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</si>
  <si>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</si>
  <si>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</si>
  <si>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</si>
  <si>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</si>
  <si>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</si>
  <si>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</si>
  <si>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</si>
  <si>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</si>
  <si>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</si>
  <si>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</si>
  <si>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</si>
  <si>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</si>
  <si>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</si>
  <si>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</si>
  <si>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</si>
  <si>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</si>
  <si>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</si>
  <si>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</si>
  <si>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</si>
  <si>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</si>
  <si>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</si>
  <si>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</si>
  <si>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</si>
  <si>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</si>
  <si>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</si>
  <si>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</si>
  <si>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</si>
  <si>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</si>
  <si>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</si>
  <si>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</si>
  <si>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</si>
  <si>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</si>
  <si>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</si>
  <si>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</si>
  <si>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</si>
  <si>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</si>
  <si>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</si>
  <si>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</si>
  <si>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</si>
  <si>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</si>
  <si>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</si>
  <si>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</si>
  <si>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</si>
  <si>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</si>
  <si>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</si>
  <si>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</si>
  <si>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</si>
  <si>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</si>
  <si>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</si>
  <si>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</si>
  <si>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</si>
  <si>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</si>
  <si>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</si>
  <si>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</si>
  <si>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</si>
  <si>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</si>
  <si>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</si>
  <si>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</si>
  <si>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</si>
  <si>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</si>
  <si>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</si>
  <si>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</si>
  <si>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</si>
  <si>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</si>
  <si>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</si>
  <si>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</si>
  <si>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</si>
  <si>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</si>
  <si>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</si>
  <si>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</si>
  <si>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</si>
  <si>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</si>
  <si>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</si>
  <si>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</si>
  <si>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</si>
  <si>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</si>
  <si>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</si>
  <si>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</si>
  <si>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</si>
  <si>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</si>
  <si>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</si>
  <si>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</si>
  <si>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</si>
  <si>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</si>
  <si>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</si>
  <si>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</si>
  <si>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</si>
  <si>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</si>
  <si>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</si>
  <si>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</si>
  <si>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</si>
  <si>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</si>
  <si>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</si>
  <si>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</si>
  <si>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</si>
  <si>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</si>
  <si>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</si>
  <si>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</si>
  <si>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</si>
  <si>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</si>
  <si>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</si>
  <si>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</si>
  <si>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</si>
  <si>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</si>
  <si>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</si>
  <si>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</si>
  <si>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</si>
  <si>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</si>
  <si>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</si>
  <si>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</si>
  <si>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</si>
  <si>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</si>
  <si>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</si>
  <si>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</si>
  <si>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</si>
  <si>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</si>
  <si>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</si>
  <si>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</si>
  <si>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</si>
  <si>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</si>
  <si>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</si>
  <si>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</si>
  <si>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</si>
  <si>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</si>
  <si>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</si>
  <si>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</si>
  <si>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</si>
  <si>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</si>
  <si>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</si>
  <si>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</si>
  <si>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</si>
  <si>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</si>
  <si>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</si>
  <si>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</si>
  <si>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</si>
  <si>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</si>
  <si>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</si>
  <si>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</si>
  <si>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</si>
  <si>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</si>
  <si>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</si>
  <si>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</si>
  <si>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</si>
  <si>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</si>
  <si>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</si>
  <si>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</si>
  <si>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</si>
  <si>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</si>
  <si>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</si>
  <si>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</si>
  <si>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</si>
  <si>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</si>
  <si>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</si>
  <si>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</si>
  <si>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</si>
  <si>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</si>
  <si>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</si>
  <si>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</si>
  <si>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</si>
  <si>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</si>
  <si>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</si>
  <si>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</si>
  <si>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</si>
  <si>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</si>
  <si>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</si>
  <si>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</si>
  <si>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</si>
  <si>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</si>
  <si>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</si>
  <si>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</si>
  <si>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</si>
  <si>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</si>
  <si>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</si>
  <si>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</si>
  <si>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</si>
  <si>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</si>
  <si>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</si>
  <si>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</si>
  <si>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</si>
  <si>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</si>
  <si>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</si>
  <si>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</si>
  <si>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</si>
  <si>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</si>
  <si>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</si>
  <si>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</si>
  <si>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</si>
  <si>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</si>
  <si>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</si>
  <si>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</si>
  <si>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</si>
  <si>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</si>
  <si>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</si>
  <si>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</si>
  <si>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</si>
  <si>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</si>
  <si>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</si>
  <si>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</si>
  <si>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</si>
  <si>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</si>
  <si>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</si>
  <si>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</si>
  <si>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</si>
  <si>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</si>
  <si>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</si>
  <si>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</si>
  <si>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</si>
  <si>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</si>
  <si>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</si>
  <si>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</si>
  <si>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</si>
  <si>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</si>
  <si>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</si>
  <si>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</si>
  <si>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</si>
  <si>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</si>
  <si>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</si>
  <si>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</si>
  <si>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</si>
  <si>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</si>
  <si>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</si>
  <si>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</si>
  <si>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</si>
  <si>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</si>
  <si>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</si>
  <si>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</si>
  <si>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</si>
  <si>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</si>
  <si>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</si>
  <si>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</si>
  <si>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</si>
  <si>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</si>
  <si>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</si>
  <si>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</si>
  <si>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</si>
  <si>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</si>
  <si>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</si>
  <si>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</si>
  <si>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</si>
  <si>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</si>
  <si>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</si>
  <si>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</si>
  <si>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</si>
  <si>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</si>
  <si>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</si>
  <si>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</si>
  <si>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</si>
  <si>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</si>
  <si>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</si>
  <si>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</si>
  <si>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</si>
  <si>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</si>
  <si>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</si>
  <si>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</si>
  <si>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</si>
  <si>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</si>
  <si>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</si>
  <si>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</si>
  <si>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</si>
  <si>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</si>
  <si>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</si>
  <si>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</si>
  <si>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</si>
  <si>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</si>
  <si>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</si>
  <si>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</si>
  <si>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</si>
  <si>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</si>
  <si>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</si>
  <si>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</si>
  <si>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</si>
  <si>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</si>
  <si>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</si>
  <si>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</si>
  <si>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</si>
  <si>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</si>
  <si>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</si>
  <si>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</si>
  <si>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</si>
  <si>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</si>
  <si>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</si>
  <si>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</si>
  <si>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</si>
  <si>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</si>
  <si>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</si>
  <si>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</si>
  <si>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</si>
  <si>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</si>
  <si>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</si>
  <si>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</si>
  <si>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</si>
  <si>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</si>
  <si>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</si>
  <si>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</si>
  <si>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</si>
  <si>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</si>
  <si>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</si>
  <si>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</si>
  <si>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</si>
  <si>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</si>
  <si>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</si>
  <si>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</si>
  <si>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</si>
  <si>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</si>
  <si>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</si>
  <si>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</si>
  <si>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</si>
  <si>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</si>
  <si>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</si>
  <si>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</si>
  <si>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</si>
  <si>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</si>
  <si>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</si>
  <si>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</si>
  <si>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</si>
  <si>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</si>
  <si>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</si>
  <si>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</si>
  <si>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</si>
  <si>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</si>
  <si>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</si>
  <si>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</si>
  <si>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</si>
  <si>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</si>
  <si>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</si>
  <si>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</si>
  <si>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</si>
  <si>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</si>
  <si>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</si>
  <si>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</si>
  <si>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</si>
  <si>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</si>
  <si>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</si>
  <si>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</si>
  <si>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</si>
  <si>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</si>
  <si>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</si>
  <si>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</si>
  <si>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</si>
  <si>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</si>
  <si>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</si>
  <si>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</si>
  <si>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</si>
  <si>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</si>
  <si>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</si>
  <si>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</si>
  <si>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</si>
  <si>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</si>
  <si>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</si>
  <si>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</si>
  <si>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</si>
  <si>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</si>
  <si>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</si>
  <si>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</si>
  <si>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</si>
  <si>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</si>
  <si>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</si>
  <si>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</si>
  <si>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</si>
  <si>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</si>
  <si>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</si>
  <si>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</si>
  <si>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</si>
  <si>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</si>
  <si>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</si>
  <si>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</si>
  <si>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</si>
  <si>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</si>
  <si>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</si>
  <si>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</si>
  <si>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</si>
  <si>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</si>
  <si>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</si>
  <si>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</si>
  <si>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</si>
  <si>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</si>
  <si>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</si>
  <si>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</si>
  <si>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</si>
  <si>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</si>
  <si>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</si>
  <si>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</si>
  <si>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</si>
  <si>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</si>
  <si>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</si>
  <si>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</si>
  <si>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</si>
  <si>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</si>
  <si>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</si>
  <si>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</si>
  <si>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</si>
  <si>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</si>
  <si>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</si>
  <si>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</si>
  <si>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</si>
  <si>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</si>
  <si>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</si>
  <si>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</si>
  <si>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</si>
  <si>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</si>
  <si>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</si>
  <si>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</si>
  <si>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</si>
  <si>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</si>
  <si>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</si>
  <si>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</si>
  <si>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</si>
  <si>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</si>
  <si>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</si>
  <si>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</si>
  <si>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</si>
  <si>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</si>
  <si>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</si>
  <si>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</si>
  <si>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</si>
  <si>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</si>
  <si>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</si>
  <si>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</si>
  <si>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</si>
  <si>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</si>
  <si>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</si>
  <si>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</si>
  <si>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</si>
  <si>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</si>
  <si>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</si>
  <si>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</si>
  <si>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</si>
  <si>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</si>
  <si>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</si>
  <si>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</si>
  <si>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</si>
  <si>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</si>
  <si>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</si>
  <si>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</si>
  <si>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</si>
  <si>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</si>
  <si>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</si>
  <si>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</si>
  <si>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</si>
  <si>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</si>
  <si>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</si>
  <si>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</si>
  <si>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</si>
  <si>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</si>
  <si>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</si>
  <si>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</si>
  <si>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</si>
  <si>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</si>
  <si>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</si>
  <si>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</si>
  <si>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</si>
  <si>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</si>
  <si>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</si>
  <si>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</si>
  <si>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</si>
  <si>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</si>
  <si>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</si>
  <si>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</si>
  <si>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</si>
  <si>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</si>
  <si>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</si>
  <si>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</si>
  <si>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</si>
  <si>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</si>
  <si>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</si>
  <si>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</si>
  <si>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</si>
  <si>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</si>
  <si>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</si>
  <si>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</si>
  <si>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</si>
  <si>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</si>
  <si>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</si>
  <si>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</si>
  <si>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</si>
  <si>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</si>
  <si>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</si>
  <si>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</si>
  <si>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</si>
  <si>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</si>
  <si>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</si>
  <si>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</si>
  <si>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</si>
  <si>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</si>
  <si>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</si>
  <si>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</si>
  <si>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</si>
  <si>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</si>
  <si>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</si>
  <si>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</si>
  <si>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</si>
  <si>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</si>
  <si>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</si>
  <si>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</si>
  <si>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</si>
  <si>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</si>
  <si>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</si>
  <si>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</si>
  <si>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</si>
  <si>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</si>
  <si>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</si>
  <si>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</si>
  <si>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</si>
  <si>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</si>
  <si>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</si>
  <si>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</si>
  <si>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</si>
  <si>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</si>
  <si>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</si>
  <si>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</si>
  <si>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</si>
  <si>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</si>
  <si>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</si>
  <si>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</si>
  <si>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</si>
  <si>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</si>
  <si>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</si>
  <si>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</si>
  <si>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</si>
  <si>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</si>
  <si>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</si>
  <si>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</si>
  <si>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</si>
  <si>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</si>
  <si>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</si>
  <si>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</si>
  <si>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</si>
  <si>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</si>
  <si>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</si>
  <si>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</si>
  <si>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</si>
  <si>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</si>
  <si>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</si>
  <si>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</si>
  <si>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</si>
  <si>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</si>
  <si>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</si>
  <si>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</si>
  <si>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</si>
  <si>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</si>
  <si>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</si>
  <si>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</si>
  <si>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</si>
  <si>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</si>
  <si>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</si>
  <si>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</si>
  <si>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</si>
  <si>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</si>
  <si>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</si>
  <si>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</si>
  <si>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</si>
  <si>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</si>
  <si>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</si>
  <si>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</si>
  <si>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</si>
  <si>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</si>
  <si>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</si>
  <si>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</si>
  <si>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</si>
  <si>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</si>
  <si>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</si>
  <si>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</si>
  <si>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</si>
  <si>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</si>
  <si>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</si>
  <si>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</si>
  <si>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</si>
  <si>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</si>
  <si>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</si>
  <si>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</si>
  <si>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</si>
  <si>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</si>
  <si>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</si>
  <si>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</si>
  <si>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</si>
  <si>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</si>
  <si>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</si>
  <si>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</si>
  <si>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</si>
  <si>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</si>
  <si>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</si>
  <si>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</si>
  <si>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</si>
  <si>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</si>
  <si>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</si>
  <si>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</si>
  <si>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</si>
  <si>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</si>
  <si>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</si>
  <si>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</si>
  <si>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</si>
  <si>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</si>
  <si>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</si>
  <si>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</si>
  <si>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</si>
  <si>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</si>
  <si>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</si>
  <si>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</si>
  <si>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</si>
  <si>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</si>
  <si>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</si>
  <si>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</si>
  <si>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</si>
  <si>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</si>
  <si>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</si>
  <si>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</si>
  <si>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</si>
  <si>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</si>
  <si>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</si>
  <si>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</si>
  <si>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</si>
  <si>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</si>
  <si>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</si>
  <si>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</si>
  <si>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</si>
  <si>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</si>
  <si>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</si>
  <si>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</si>
  <si>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</si>
  <si>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</si>
  <si>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</si>
  <si>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</si>
  <si>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</si>
  <si>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</si>
  <si>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</si>
  <si>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</si>
  <si>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</si>
  <si>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</si>
  <si>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</si>
  <si>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</si>
  <si>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</si>
  <si>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</si>
  <si>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</si>
  <si>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</si>
  <si>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</si>
  <si>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</si>
  <si>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</si>
  <si>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</si>
  <si>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</si>
  <si>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</si>
  <si>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</si>
  <si>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</si>
  <si>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</si>
  <si>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</si>
  <si>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</si>
  <si>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</si>
  <si>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</si>
  <si>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</si>
  <si>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</si>
  <si>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</si>
  <si>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</si>
  <si>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</si>
  <si>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</si>
  <si>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</si>
  <si>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</si>
  <si>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</si>
  <si>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</si>
  <si>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</si>
  <si>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</si>
  <si>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</si>
  <si>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</si>
  <si>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</si>
  <si>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</si>
  <si>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</si>
  <si>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</si>
  <si>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</si>
  <si>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</si>
  <si>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</si>
  <si>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</si>
  <si>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</si>
  <si>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</si>
  <si>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</si>
  <si>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</si>
  <si>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</si>
  <si>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</si>
  <si>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</si>
  <si>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</si>
  <si>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</si>
  <si>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</si>
  <si>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</si>
  <si>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</si>
  <si>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</si>
  <si>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</si>
  <si>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</si>
  <si>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</si>
  <si>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</si>
  <si>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</si>
  <si>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</si>
  <si>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</si>
  <si>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</si>
  <si>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</si>
  <si>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</si>
  <si>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</si>
  <si>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</si>
  <si>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</si>
  <si>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</si>
  <si>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</si>
  <si>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</si>
  <si>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</si>
  <si>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</si>
  <si>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</si>
  <si>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</si>
  <si>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</si>
  <si>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</si>
  <si>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</si>
  <si>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</si>
  <si>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</si>
  <si>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</si>
  <si>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</si>
  <si>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</si>
  <si>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</si>
  <si>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</si>
  <si>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</si>
  <si>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</si>
  <si>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</si>
  <si>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</si>
  <si>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</si>
  <si>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</si>
  <si>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</si>
  <si>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</si>
  <si>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</si>
  <si>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</si>
  <si>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</si>
  <si>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</si>
  <si>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</si>
  <si>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</si>
  <si>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</si>
  <si>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</si>
  <si>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</si>
  <si>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</si>
  <si>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</si>
  <si>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</si>
  <si>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</si>
  <si>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</si>
  <si>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</si>
  <si>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</si>
  <si>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</si>
  <si>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</si>
  <si>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</si>
  <si>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</si>
  <si>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</si>
  <si>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</si>
  <si>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</si>
  <si>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</si>
  <si>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</si>
  <si>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</si>
  <si>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</si>
  <si>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</si>
  <si>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</si>
  <si>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</si>
  <si>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</si>
  <si>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</si>
  <si>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</si>
  <si>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</si>
  <si>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</si>
  <si>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</si>
  <si>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</si>
  <si>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</si>
  <si>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</si>
  <si>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</si>
  <si>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</si>
  <si>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</si>
  <si>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</si>
  <si>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</si>
  <si>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</si>
  <si>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</si>
  <si>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</si>
  <si>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</si>
  <si>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</si>
  <si>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</si>
  <si>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</si>
  <si>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</si>
  <si>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</si>
  <si>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</si>
  <si>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</si>
  <si>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</si>
  <si>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</si>
  <si>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</si>
  <si>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</si>
  <si>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</si>
  <si>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</si>
  <si>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</si>
  <si>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</si>
  <si>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</si>
  <si>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</si>
  <si>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</si>
  <si>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</si>
  <si>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</si>
  <si>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</si>
  <si>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</si>
  <si>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</si>
  <si>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</si>
  <si>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</si>
  <si>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</si>
  <si>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</si>
  <si>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</si>
  <si>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</si>
  <si>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</si>
  <si>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</si>
  <si>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</si>
  <si>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</si>
  <si>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</si>
  <si>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</si>
  <si>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</si>
  <si>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</si>
  <si>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</si>
  <si>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</si>
  <si>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</si>
  <si>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</si>
  <si>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</si>
  <si>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</si>
  <si>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</si>
  <si>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</si>
  <si>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</si>
  <si>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</si>
  <si>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</si>
  <si>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</si>
  <si>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</si>
  <si>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</si>
  <si>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</si>
  <si>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</si>
  <si>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</si>
  <si>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</si>
  <si>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</si>
  <si>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</si>
  <si>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</si>
  <si>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</si>
  <si>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</si>
  <si>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</si>
  <si>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</si>
  <si>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</si>
  <si>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</si>
  <si>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</si>
  <si>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</si>
  <si>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</si>
  <si>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</si>
  <si>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</si>
  <si>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</si>
  <si>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</si>
  <si>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</si>
  <si>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</si>
  <si>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</si>
  <si>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</si>
  <si>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</si>
  <si>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</si>
  <si>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</si>
  <si>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</si>
  <si>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</si>
  <si>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</si>
  <si>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</si>
  <si>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</si>
  <si>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</si>
  <si>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</si>
  <si>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</si>
  <si>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</si>
  <si>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</si>
  <si>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</si>
  <si>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</si>
  <si>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</si>
  <si>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</si>
  <si>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</si>
  <si>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</si>
  <si>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</si>
  <si>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</si>
  <si>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</si>
  <si>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</si>
  <si>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</si>
  <si>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</si>
  <si>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</si>
  <si>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</si>
  <si>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</si>
  <si>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</si>
  <si>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</si>
  <si>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</si>
  <si>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</si>
  <si>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</si>
  <si>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</si>
  <si>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</si>
  <si>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</si>
  <si>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</si>
  <si>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</si>
  <si>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</si>
  <si>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</si>
  <si>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</si>
  <si>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</si>
  <si>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</si>
  <si>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</si>
  <si>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</si>
  <si>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</si>
  <si>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</si>
  <si>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</si>
  <si>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</si>
  <si>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</si>
  <si>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</si>
  <si>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</si>
  <si>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</si>
  <si>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</si>
  <si>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</si>
  <si>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</si>
  <si>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</si>
  <si>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</si>
  <si>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</si>
  <si>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</si>
  <si>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</si>
  <si>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</si>
  <si>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</si>
  <si>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</si>
  <si>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</si>
  <si>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</si>
  <si>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</si>
  <si>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</si>
  <si>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</si>
  <si>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</si>
  <si>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</si>
  <si>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</si>
  <si>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</si>
  <si>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</si>
  <si>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</si>
  <si>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</si>
  <si>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</si>
  <si>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</si>
  <si>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</si>
  <si>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</si>
  <si>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</si>
  <si>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</si>
  <si>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</si>
  <si>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</si>
  <si>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</si>
  <si>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</si>
  <si>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</si>
  <si>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</si>
  <si>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</si>
  <si>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</si>
  <si>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</si>
  <si>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</si>
  <si>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</si>
  <si>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</si>
  <si>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</si>
  <si>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</si>
  <si>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</si>
  <si>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</si>
  <si>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</si>
  <si>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</si>
  <si>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</si>
  <si>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</si>
  <si>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</si>
  <si>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</si>
  <si>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</si>
  <si>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</si>
  <si>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</si>
  <si>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</si>
  <si>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</si>
  <si>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</si>
  <si>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</si>
  <si>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</si>
  <si>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</si>
  <si>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</si>
  <si>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</si>
  <si>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</si>
  <si>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</si>
  <si>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</si>
  <si>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</si>
  <si>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</si>
  <si>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</si>
  <si>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</si>
  <si>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</si>
  <si>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</si>
  <si>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</si>
  <si>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</si>
  <si>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</si>
  <si>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</si>
  <si>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</si>
  <si>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</si>
  <si>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</si>
  <si>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</si>
  <si>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</si>
  <si>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</si>
  <si>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</si>
  <si>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</si>
  <si>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</si>
  <si>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</si>
  <si>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</si>
  <si>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</si>
  <si>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</si>
  <si>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</si>
  <si>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</si>
  <si>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</si>
  <si>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</si>
  <si>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</si>
  <si>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</si>
  <si>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</si>
  <si>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</si>
  <si>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</si>
  <si>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</si>
  <si>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</si>
  <si>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</si>
  <si>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</si>
  <si>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</si>
  <si>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</si>
  <si>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</si>
  <si>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</si>
  <si>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</si>
  <si>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</si>
  <si>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</si>
  <si>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</si>
  <si>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</si>
  <si>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</si>
  <si>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</si>
  <si>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</si>
  <si>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</si>
  <si>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</si>
  <si>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</si>
  <si>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</si>
  <si>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</si>
  <si>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</si>
  <si>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</si>
  <si>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</si>
  <si>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</si>
  <si>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</si>
  <si>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</si>
  <si>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</si>
  <si>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</si>
  <si>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</si>
  <si>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</si>
  <si>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</si>
  <si>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</si>
  <si>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</si>
  <si>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</si>
  <si>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</si>
  <si>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</si>
  <si>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</si>
  <si>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</si>
  <si>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</si>
  <si>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</si>
  <si>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</si>
  <si>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</si>
  <si>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</si>
  <si>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</si>
  <si>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</si>
  <si>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</si>
  <si>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</si>
  <si>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</si>
  <si>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</si>
  <si>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</si>
  <si>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</si>
  <si>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</si>
  <si>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</si>
  <si>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</si>
  <si>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</si>
  <si>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</si>
  <si>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</si>
  <si>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</si>
  <si>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</si>
  <si>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</si>
  <si>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</si>
  <si>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</si>
  <si>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</si>
  <si>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</si>
  <si>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</si>
  <si>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</si>
  <si>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</si>
  <si>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</si>
  <si>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</si>
  <si>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</si>
  <si>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</si>
  <si>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</si>
  <si>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</si>
  <si>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</si>
  <si>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</si>
  <si>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</si>
  <si>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</si>
  <si>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</si>
  <si>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</si>
  <si>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</si>
  <si>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</si>
  <si>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</si>
  <si>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</si>
  <si>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</si>
  <si>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</si>
  <si>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</si>
  <si>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</si>
  <si>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</si>
  <si>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</si>
  <si>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</si>
  <si>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</si>
  <si>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</si>
  <si>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</si>
  <si>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</si>
  <si>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</si>
  <si>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</si>
  <si>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</si>
  <si>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</si>
  <si>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</si>
  <si>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</si>
  <si>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</si>
  <si>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</si>
  <si>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</si>
  <si>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</si>
  <si>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</si>
  <si>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</si>
  <si>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</si>
  <si>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</si>
  <si>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</si>
  <si>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</si>
  <si>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</si>
  <si>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</si>
  <si>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</si>
  <si>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</si>
  <si>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</si>
  <si>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</si>
  <si>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</si>
  <si>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</si>
  <si>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</si>
  <si>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</si>
  <si>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</si>
  <si>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</si>
  <si>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</si>
  <si>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</si>
  <si>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</si>
  <si>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</si>
  <si>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</si>
  <si>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</si>
  <si>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</si>
  <si>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</si>
  <si>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</si>
  <si>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</si>
  <si>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</si>
  <si>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</si>
  <si>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</si>
  <si>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</si>
  <si>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</si>
  <si>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</si>
  <si>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</si>
  <si>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</si>
  <si>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</si>
  <si>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</si>
  <si>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</si>
  <si>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</si>
  <si>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</si>
  <si>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</si>
  <si>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</si>
  <si>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</si>
  <si>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</si>
  <si>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</si>
  <si>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</si>
  <si>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</si>
  <si>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</si>
  <si>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</si>
  <si>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</si>
  <si>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</si>
  <si>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</si>
  <si>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</si>
  <si>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</si>
  <si>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</si>
  <si>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</si>
  <si>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</si>
  <si>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</si>
  <si>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</si>
  <si>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</si>
  <si>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</si>
  <si>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</si>
  <si>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</si>
  <si>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</si>
  <si>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</si>
  <si>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</si>
  <si>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</si>
  <si>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</si>
  <si>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</si>
  <si>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</si>
  <si>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</si>
  <si>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</si>
  <si>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</si>
  <si>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</si>
  <si>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</si>
  <si>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</si>
  <si>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</si>
  <si>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</si>
  <si>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</si>
  <si>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</si>
  <si>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</si>
  <si>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</si>
  <si>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</si>
  <si>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</si>
  <si>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</si>
  <si>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</si>
  <si>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</si>
  <si>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</si>
  <si>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</si>
  <si>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</si>
  <si>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</si>
  <si>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</si>
  <si>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</si>
  <si>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</si>
  <si>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</si>
  <si>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</si>
  <si>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</si>
  <si>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</si>
  <si>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</si>
  <si>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</si>
  <si>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</si>
  <si>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</si>
  <si>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</si>
  <si>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</si>
  <si>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</si>
  <si>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</si>
  <si>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</si>
  <si>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</si>
  <si>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</si>
  <si>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</si>
  <si>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</si>
  <si>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</si>
  <si>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</si>
  <si>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</si>
  <si>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</si>
  <si>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</si>
  <si>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</si>
  <si>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</si>
  <si>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</si>
  <si>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</si>
  <si>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</si>
  <si>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</si>
  <si>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</si>
  <si>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</si>
  <si>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</si>
  <si>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</si>
  <si>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</si>
  <si>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</si>
  <si>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</si>
  <si>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</si>
  <si>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</si>
  <si>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</si>
  <si>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</si>
  <si>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</si>
  <si>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</si>
  <si>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</si>
  <si>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</si>
  <si>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</si>
  <si>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</si>
  <si>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</si>
  <si>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</si>
  <si>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</si>
  <si>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</si>
  <si>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</si>
  <si>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</si>
  <si>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</si>
  <si>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</si>
  <si>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</si>
  <si>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</si>
  <si>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</si>
  <si>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</si>
  <si>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</si>
  <si>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</si>
  <si>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</si>
  <si>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</si>
  <si>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</si>
  <si>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</si>
  <si>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</si>
  <si>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</si>
  <si>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</si>
  <si>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</si>
  <si>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</si>
  <si>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</si>
  <si>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</si>
  <si>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</si>
  <si>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</si>
  <si>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</si>
  <si>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</si>
  <si>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</si>
  <si>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</si>
  <si>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</si>
  <si>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</si>
  <si>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</si>
  <si>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</si>
  <si>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</si>
  <si>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</si>
  <si>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</si>
  <si>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</si>
  <si>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</si>
  <si>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</si>
  <si>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</si>
  <si>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</si>
  <si>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</si>
  <si>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</si>
  <si>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</si>
  <si>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</si>
  <si>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</si>
  <si>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</si>
  <si>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</si>
  <si>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</si>
  <si>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</si>
  <si>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</si>
  <si>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</si>
  <si>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</si>
  <si>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</si>
  <si>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</si>
  <si>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</si>
  <si>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</si>
  <si>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</si>
  <si>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</si>
  <si>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</si>
  <si>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</si>
  <si>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</si>
  <si>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</si>
  <si>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</si>
  <si>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</si>
  <si>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</si>
  <si>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</si>
  <si>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</si>
  <si>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</si>
  <si>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</si>
  <si>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</si>
  <si>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</si>
  <si>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</si>
  <si>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</si>
  <si>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</si>
  <si>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</si>
  <si>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</si>
  <si>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</si>
  <si>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</si>
  <si>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</si>
  <si>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</si>
  <si>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</si>
  <si>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</si>
  <si>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</si>
  <si>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</si>
  <si>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</si>
  <si>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</si>
  <si>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</si>
  <si>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</si>
  <si>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</si>
  <si>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</si>
  <si>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</si>
  <si>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</si>
  <si>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</si>
  <si>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</si>
  <si>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</si>
  <si>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</si>
  <si>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</si>
  <si>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</si>
  <si>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</si>
  <si>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</si>
  <si>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</si>
  <si>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</si>
  <si>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</si>
  <si>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</si>
  <si>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</si>
  <si>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</si>
  <si>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</si>
  <si>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</si>
  <si>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</si>
  <si>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</si>
  <si>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</si>
  <si>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</si>
  <si>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</si>
  <si>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</si>
  <si>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</si>
  <si>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</si>
  <si>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</si>
  <si>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</si>
  <si>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</si>
  <si>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</si>
  <si>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</si>
  <si>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</si>
  <si>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</si>
  <si>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</si>
  <si>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</si>
  <si>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</si>
  <si>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</si>
  <si>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</si>
  <si>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</si>
  <si>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</si>
  <si>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</si>
  <si>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</si>
  <si>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</si>
  <si>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</si>
  <si>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</si>
  <si>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</si>
  <si>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</si>
  <si>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</si>
  <si>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</si>
  <si>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</si>
  <si>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</si>
  <si>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</si>
  <si>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</si>
  <si>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</si>
  <si>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</si>
  <si>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</si>
  <si>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</si>
  <si>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</si>
  <si>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</si>
  <si>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</si>
  <si>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</si>
  <si>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</si>
  <si>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</si>
  <si>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</si>
  <si>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</si>
  <si>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</si>
  <si>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</si>
  <si>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</si>
  <si>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</si>
  <si>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</si>
  <si>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</si>
  <si>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</si>
  <si>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</si>
  <si>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</si>
  <si>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</si>
  <si>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</si>
  <si>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</si>
  <si>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</si>
  <si>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</si>
  <si>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</si>
  <si>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</si>
  <si>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</si>
  <si>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</si>
  <si>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</si>
  <si>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</si>
  <si>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</si>
  <si>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</si>
  <si>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</si>
  <si>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</si>
  <si>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</si>
  <si>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</si>
  <si>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</si>
  <si>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</si>
  <si>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</si>
  <si>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</si>
  <si>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</si>
  <si>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</si>
  <si>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</si>
  <si>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</si>
  <si>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</si>
  <si>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</si>
  <si>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</si>
  <si>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</si>
  <si>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</si>
  <si>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</si>
  <si>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</si>
  <si>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</si>
  <si>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</si>
  <si>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</si>
  <si>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</si>
  <si>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</si>
  <si>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</si>
  <si>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</si>
  <si>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</si>
  <si>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</si>
  <si>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</si>
  <si>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</si>
  <si>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</si>
  <si>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</si>
  <si>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</si>
  <si>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</si>
  <si>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</si>
  <si>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</si>
  <si>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</si>
  <si>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</si>
  <si>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</si>
  <si>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</si>
  <si>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</si>
  <si>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</si>
  <si>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</si>
  <si>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</si>
  <si>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</si>
  <si>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</si>
  <si>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</si>
  <si>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</si>
  <si>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</si>
  <si>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</si>
  <si>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</si>
  <si>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</si>
  <si>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</si>
  <si>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</si>
  <si>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</si>
  <si>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</si>
  <si>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</si>
  <si>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</si>
  <si>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</si>
  <si>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</si>
  <si>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</si>
  <si>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</si>
  <si>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</si>
  <si>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</si>
  <si>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</si>
  <si>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</si>
  <si>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</si>
  <si>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</si>
  <si>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</si>
  <si>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</si>
  <si>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</si>
  <si>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</si>
  <si>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</si>
  <si>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</si>
  <si>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</si>
  <si>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</si>
  <si>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</si>
  <si>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</si>
  <si>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</si>
  <si>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</si>
  <si>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</si>
  <si>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</si>
  <si>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</si>
  <si>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</si>
  <si>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</si>
  <si>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</si>
  <si>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</si>
  <si>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</si>
  <si>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</si>
  <si>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</si>
  <si>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</si>
  <si>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</si>
  <si>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</si>
  <si>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</si>
  <si>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</si>
  <si>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</si>
  <si>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</si>
  <si>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</si>
  <si>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</si>
  <si>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</si>
  <si>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</si>
  <si>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</si>
  <si>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</si>
  <si>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</si>
  <si>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</si>
  <si>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</si>
  <si>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</si>
  <si>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</si>
  <si>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</si>
  <si>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</si>
  <si>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</si>
  <si>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</si>
  <si>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</si>
  <si>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</si>
  <si>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</si>
  <si>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</si>
  <si>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</si>
  <si>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</si>
  <si>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</si>
  <si>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</si>
  <si>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</si>
  <si>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</si>
  <si>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</si>
  <si>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</si>
  <si>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</si>
  <si>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</si>
  <si>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</si>
  <si>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</si>
  <si>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</si>
  <si>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</si>
  <si>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</si>
  <si>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</si>
  <si>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</si>
  <si>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</si>
  <si>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</si>
  <si>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</si>
  <si>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</si>
  <si>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</si>
  <si>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</si>
  <si>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</si>
  <si>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</si>
  <si>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</si>
  <si>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</si>
  <si>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</si>
  <si>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</si>
  <si>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</si>
  <si>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</si>
  <si>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</si>
  <si>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</si>
  <si>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</si>
  <si>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</si>
  <si>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</si>
  <si>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</si>
  <si>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</si>
  <si>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</si>
  <si>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</si>
  <si>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</si>
  <si>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</si>
  <si>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</si>
  <si>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</si>
  <si>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</si>
  <si>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</si>
  <si>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</si>
  <si>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</si>
  <si>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</si>
  <si>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</si>
  <si>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</si>
  <si>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</si>
  <si>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</si>
  <si>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</si>
  <si>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</si>
  <si>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</si>
  <si>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</si>
  <si>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</si>
  <si>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</si>
  <si>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</si>
  <si>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</si>
  <si>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</si>
  <si>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</si>
  <si>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</si>
  <si>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</si>
  <si>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</si>
  <si>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</si>
  <si>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</si>
  <si>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</si>
  <si>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</si>
  <si>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</si>
  <si>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</si>
  <si>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</si>
  <si>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</si>
  <si>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</si>
  <si>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</si>
  <si>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</si>
  <si>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</si>
  <si>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</si>
  <si>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</si>
  <si>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</si>
  <si>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</si>
  <si>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</si>
  <si>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</si>
  <si>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</si>
  <si>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</si>
  <si>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</si>
  <si>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</si>
  <si>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</si>
  <si>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</si>
  <si>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</si>
  <si>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</si>
  <si>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</si>
  <si>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</si>
  <si>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</si>
  <si>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</si>
  <si>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</si>
  <si>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</si>
  <si>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</si>
  <si>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</si>
  <si>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</si>
  <si>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</si>
  <si>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</si>
  <si>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</si>
  <si>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</si>
  <si>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</si>
  <si>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</si>
  <si>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</si>
  <si>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</si>
  <si>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</si>
  <si>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</si>
  <si>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</si>
  <si>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</si>
  <si>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</si>
  <si>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</si>
  <si>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</si>
  <si>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</si>
  <si>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</si>
  <si>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</si>
  <si>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</si>
  <si>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</si>
  <si>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</si>
  <si>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</si>
  <si>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</si>
  <si>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</si>
  <si>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</si>
  <si>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</si>
  <si>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</si>
  <si>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</si>
  <si>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</si>
  <si>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</si>
  <si>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</si>
  <si>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</si>
  <si>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</si>
  <si>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</si>
  <si>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</si>
  <si>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</si>
  <si>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</si>
  <si>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</si>
  <si>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</si>
  <si>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</si>
  <si>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</si>
  <si>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</si>
  <si>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</si>
  <si>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</si>
  <si>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</si>
  <si>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</si>
  <si>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</si>
  <si>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</si>
  <si>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</si>
  <si>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</si>
  <si>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</si>
  <si>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</si>
  <si>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</si>
  <si>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</si>
  <si>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</si>
  <si>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</si>
  <si>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</si>
  <si>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</si>
  <si>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</si>
  <si>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</si>
  <si>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</si>
  <si>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</si>
  <si>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</si>
  <si>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</si>
  <si>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</si>
  <si>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</si>
  <si>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</si>
  <si>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</si>
  <si>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</si>
  <si>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</si>
  <si>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</si>
  <si>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</si>
  <si>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</si>
  <si>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</si>
  <si>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</si>
  <si>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</si>
  <si>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</si>
  <si>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</si>
  <si>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</si>
  <si>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</si>
  <si>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</si>
  <si>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</si>
  <si>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</si>
  <si>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</si>
  <si>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</si>
  <si>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</si>
  <si>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</si>
  <si>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</si>
  <si>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</si>
  <si>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</si>
  <si>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</si>
  <si>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</si>
  <si>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</si>
  <si>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</si>
  <si>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</si>
  <si>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</si>
  <si>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</si>
  <si>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</si>
  <si>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</si>
  <si>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</si>
  <si>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</si>
  <si>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</si>
  <si>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</si>
  <si>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</si>
  <si>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</si>
  <si>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</si>
  <si>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</si>
  <si>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</si>
  <si>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</si>
  <si>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</si>
  <si>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</si>
  <si>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</si>
  <si>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</si>
  <si>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</si>
  <si>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</si>
  <si>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</si>
  <si>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</si>
  <si>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</si>
  <si>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</si>
  <si>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</si>
  <si>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</si>
  <si>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</si>
  <si>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</si>
  <si>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</si>
  <si>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</si>
  <si>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</si>
  <si>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</si>
  <si>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</si>
  <si>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</si>
  <si>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</si>
  <si>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</si>
  <si>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</si>
  <si>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</si>
  <si>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</si>
  <si>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</si>
  <si>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</si>
  <si>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</si>
  <si>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</si>
  <si>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</si>
  <si>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</si>
  <si>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</si>
  <si>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</si>
  <si>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</si>
  <si>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</si>
  <si>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</si>
  <si>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</si>
  <si>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</si>
  <si>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</si>
  <si>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</si>
  <si>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</si>
  <si>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</si>
  <si>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</si>
  <si>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</si>
  <si>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</si>
  <si>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</si>
  <si>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</si>
  <si>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</si>
  <si>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</si>
  <si>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</si>
  <si>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</si>
  <si>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</si>
  <si>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</si>
  <si>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</si>
  <si>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</si>
  <si>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</si>
  <si>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</si>
  <si>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</si>
  <si>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</si>
  <si>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</si>
  <si>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</si>
  <si>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</si>
  <si>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</si>
  <si>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</si>
  <si>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</si>
  <si>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</si>
  <si>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</si>
  <si>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</si>
  <si>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</si>
  <si>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</si>
  <si>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</si>
  <si>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</si>
  <si>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</si>
  <si>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</si>
  <si>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</si>
  <si>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</si>
  <si>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</si>
  <si>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</si>
  <si>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</si>
  <si>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</si>
  <si>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</si>
  <si>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</si>
  <si>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</si>
  <si>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</si>
  <si>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</si>
  <si>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</si>
  <si>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</si>
  <si>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</si>
  <si>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</si>
  <si>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</si>
  <si>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</si>
  <si>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</si>
  <si>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</si>
  <si>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</si>
  <si>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</si>
  <si>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</si>
  <si>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</si>
  <si>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</si>
  <si>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</si>
  <si>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</si>
  <si>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</si>
  <si>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</si>
  <si>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</si>
  <si>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</si>
  <si>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</si>
  <si>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</si>
  <si>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</si>
  <si>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</si>
  <si>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</si>
  <si>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</si>
  <si>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</si>
  <si>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</si>
  <si>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</si>
  <si>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</si>
  <si>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</si>
  <si>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</si>
  <si>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</si>
  <si>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</si>
  <si>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</si>
  <si>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</si>
  <si>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</si>
  <si>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</si>
  <si>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</si>
  <si>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</si>
  <si>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</si>
  <si>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</si>
  <si>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</si>
  <si>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</si>
  <si>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</si>
  <si>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</si>
  <si>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</si>
  <si>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</si>
  <si>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</si>
  <si>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</si>
  <si>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</si>
  <si>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</si>
  <si>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</si>
  <si>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</si>
  <si>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</si>
  <si>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</si>
  <si>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</si>
  <si>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</si>
  <si>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</si>
  <si>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</si>
  <si>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</si>
  <si>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</si>
  <si>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</si>
  <si>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</si>
  <si>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</si>
  <si>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</si>
  <si>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</si>
  <si>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</si>
  <si>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</si>
  <si>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</si>
  <si>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</si>
  <si>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</si>
  <si>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</si>
  <si>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</si>
  <si>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</si>
  <si>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</si>
  <si>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</si>
  <si>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</si>
  <si>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</si>
  <si>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</si>
  <si>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</si>
  <si>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</si>
  <si>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</si>
  <si>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</si>
  <si>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</si>
  <si>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</si>
  <si>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</si>
  <si>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</si>
  <si>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</si>
  <si>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</si>
  <si>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</si>
  <si>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</si>
  <si>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</si>
  <si>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</si>
  <si>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</si>
  <si>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</si>
  <si>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</si>
  <si>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</si>
  <si>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</si>
  <si>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</si>
  <si>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</si>
  <si>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</si>
  <si>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</si>
  <si>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</si>
  <si>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</si>
  <si>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</si>
  <si>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</si>
  <si>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</si>
  <si>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</si>
  <si>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</si>
  <si>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</si>
  <si>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</si>
  <si>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</si>
  <si>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</si>
  <si>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</si>
  <si>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</si>
  <si>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</si>
  <si>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</si>
  <si>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</si>
  <si>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</si>
  <si>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</si>
  <si>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</si>
  <si>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</si>
  <si>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</si>
  <si>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</si>
  <si>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</si>
  <si>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</si>
  <si>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</si>
  <si>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</si>
  <si>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</si>
  <si>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</si>
  <si>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</si>
  <si>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</si>
  <si>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</si>
  <si>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</si>
  <si>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</si>
  <si>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</si>
  <si>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</si>
  <si>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</si>
  <si>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</si>
  <si>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</si>
  <si>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</si>
  <si>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</si>
  <si>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</si>
  <si>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</si>
  <si>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</si>
  <si>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</si>
  <si>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</si>
  <si>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</si>
  <si>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</si>
  <si>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</si>
  <si>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</si>
  <si>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</si>
  <si>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</si>
  <si>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</si>
  <si>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</si>
  <si>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</si>
  <si>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</si>
  <si>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</si>
  <si>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</si>
  <si>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</si>
  <si>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</si>
  <si>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</si>
  <si>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</si>
  <si>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</si>
  <si>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</si>
  <si>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</si>
  <si>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</si>
  <si>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</si>
  <si>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</si>
  <si>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</si>
  <si>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</si>
  <si>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</si>
  <si>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</si>
  <si>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</si>
  <si>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</si>
  <si>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</si>
  <si>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</si>
  <si>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</si>
  <si>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</si>
  <si>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</si>
  <si>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</si>
  <si>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</si>
  <si>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</si>
  <si>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</si>
  <si>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</si>
  <si>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</si>
  <si>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</si>
  <si>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</si>
  <si>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</si>
  <si>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</si>
  <si>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</si>
  <si>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</si>
  <si>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</si>
  <si>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</si>
  <si>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</si>
  <si>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</si>
  <si>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</si>
  <si>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</si>
  <si>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</si>
  <si>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</si>
  <si>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</si>
  <si>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</si>
  <si>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</si>
  <si>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</si>
  <si>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</si>
  <si>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</si>
  <si>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</si>
  <si>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</si>
  <si>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</si>
  <si>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</si>
  <si>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</si>
  <si>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</si>
  <si>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</si>
  <si>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</si>
  <si>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</si>
  <si>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</si>
  <si>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</si>
  <si>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</si>
  <si>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</si>
  <si>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</si>
  <si>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</si>
  <si>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</si>
  <si>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</si>
  <si>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</si>
  <si>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</si>
  <si>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</si>
  <si>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</si>
  <si>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</si>
  <si>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</si>
  <si>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</si>
  <si>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</si>
  <si>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</si>
  <si>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</si>
  <si>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</si>
  <si>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</si>
  <si>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</si>
  <si>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</si>
  <si>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</si>
  <si>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</si>
  <si>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</si>
  <si>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</si>
  <si>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</si>
  <si>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</si>
  <si>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</si>
  <si>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</si>
  <si>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</si>
  <si>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</si>
  <si>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</si>
  <si>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</si>
  <si>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</si>
  <si>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</si>
  <si>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</si>
  <si>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</si>
  <si>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</si>
  <si>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</si>
  <si>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</si>
  <si>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</si>
  <si>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</si>
  <si>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</si>
  <si>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</si>
  <si>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</si>
  <si>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</si>
  <si>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</si>
  <si>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</si>
  <si>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</si>
  <si>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</si>
  <si>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</si>
  <si>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</si>
  <si>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</si>
  <si>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</si>
  <si>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</si>
  <si>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</si>
  <si>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</si>
  <si>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</si>
  <si>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</si>
  <si>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</si>
  <si>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</si>
  <si>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</si>
  <si>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</si>
  <si>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</si>
  <si>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</si>
  <si>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</si>
  <si>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</si>
  <si>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</si>
  <si>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</si>
  <si>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</si>
  <si>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</si>
  <si>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</si>
  <si>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</si>
  <si>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</si>
  <si>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</si>
  <si>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</si>
  <si>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</si>
  <si>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</si>
  <si>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</si>
  <si>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</si>
  <si>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</si>
  <si>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</si>
  <si>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</si>
  <si>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</si>
  <si>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</si>
  <si>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</si>
  <si>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</si>
  <si>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</si>
  <si>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</si>
  <si>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</si>
  <si>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</si>
  <si>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</si>
  <si>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</si>
  <si>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</si>
  <si>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</si>
  <si>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</si>
  <si>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</si>
  <si>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</si>
  <si>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</si>
  <si>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</si>
  <si>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</si>
  <si>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</si>
  <si>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</si>
  <si>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</si>
  <si>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</si>
  <si>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</si>
  <si>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</si>
  <si>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</si>
  <si>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</si>
  <si>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</si>
  <si>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</si>
  <si>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</si>
  <si>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</si>
  <si>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</si>
  <si>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</si>
  <si>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</si>
  <si>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</si>
  <si>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</si>
  <si>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</si>
  <si>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</si>
  <si>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</si>
  <si>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</si>
  <si>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</si>
  <si>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</si>
  <si>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</si>
  <si>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</si>
  <si>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</si>
  <si>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</si>
  <si>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</si>
  <si>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</si>
  <si>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</si>
  <si>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</si>
  <si>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</si>
  <si>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</si>
  <si>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</si>
  <si>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</si>
  <si>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</si>
  <si>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</si>
  <si>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</si>
  <si>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</si>
  <si>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</si>
  <si>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</si>
  <si>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</si>
  <si>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</si>
  <si>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</si>
  <si>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</si>
  <si>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</si>
  <si>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</si>
  <si>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</si>
  <si>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</si>
  <si>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</si>
  <si>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</si>
  <si>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</si>
  <si>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</si>
  <si>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</si>
  <si>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</si>
  <si>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</si>
  <si>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</si>
  <si>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</si>
  <si>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</si>
  <si>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</si>
  <si>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</si>
  <si>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</si>
  <si>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</si>
  <si>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</si>
  <si>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</si>
  <si>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</si>
  <si>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</si>
  <si>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</si>
  <si>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</si>
  <si>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</si>
  <si>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</si>
  <si>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</si>
  <si>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</si>
  <si>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</si>
  <si>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</si>
  <si>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</si>
  <si>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</si>
  <si>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</si>
  <si>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</si>
  <si>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</si>
  <si>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</si>
  <si>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</si>
  <si>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</si>
  <si>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</si>
  <si>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</si>
  <si>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</si>
  <si>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</si>
  <si>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</si>
  <si>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</si>
  <si>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</si>
  <si>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</si>
  <si>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</si>
  <si>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</si>
  <si>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</si>
  <si>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</si>
  <si>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</si>
  <si>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</si>
  <si>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</si>
  <si>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</si>
  <si>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</si>
  <si>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</si>
  <si>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</si>
  <si>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</si>
  <si>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</si>
  <si>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</si>
  <si>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</si>
  <si>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</si>
  <si>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</si>
  <si>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</si>
  <si>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</si>
  <si>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</si>
  <si>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</si>
  <si>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</si>
  <si>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</si>
  <si>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</si>
  <si>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</si>
  <si>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</si>
  <si>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</si>
  <si>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</si>
  <si>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</si>
  <si>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</si>
  <si>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</si>
  <si>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</si>
  <si>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</si>
  <si>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</si>
  <si>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</si>
  <si>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</si>
  <si>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</si>
  <si>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</si>
  <si>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</si>
  <si>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</si>
  <si>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</si>
  <si>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</si>
  <si>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</si>
  <si>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</si>
  <si>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</si>
  <si>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</si>
  <si>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</si>
  <si>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</si>
  <si>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</si>
  <si>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</si>
  <si>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</si>
  <si>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</si>
  <si>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</si>
  <si>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</si>
  <si>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</si>
  <si>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</si>
  <si>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</si>
  <si>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</si>
  <si>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</si>
  <si>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</si>
  <si>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</si>
  <si>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</si>
  <si>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</si>
  <si>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</si>
  <si>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</si>
  <si>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</si>
  <si>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</si>
  <si>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</si>
  <si>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</si>
  <si>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</si>
  <si>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</si>
  <si>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</si>
  <si>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</si>
  <si>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</si>
  <si>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</si>
  <si>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</si>
  <si>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</si>
  <si>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</si>
  <si>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</si>
  <si>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</si>
  <si>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</si>
  <si>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</si>
  <si>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</si>
  <si>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</si>
  <si>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</si>
  <si>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</si>
  <si>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</si>
  <si>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</si>
  <si>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</si>
  <si>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</si>
  <si>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</si>
  <si>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</si>
  <si>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</si>
  <si>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</si>
  <si>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</si>
  <si>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</si>
  <si>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</si>
  <si>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</si>
  <si>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</si>
  <si>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</si>
  <si>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</si>
  <si>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</si>
  <si>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</si>
  <si>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</si>
  <si>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</si>
  <si>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</si>
  <si>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</si>
  <si>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</si>
  <si>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</si>
  <si>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</si>
  <si>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</si>
  <si>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</si>
  <si>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</si>
  <si>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</si>
  <si>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</si>
  <si>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</si>
  <si>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</si>
  <si>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</si>
  <si>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</si>
  <si>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</si>
  <si>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</si>
  <si>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</si>
  <si>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</si>
  <si>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</si>
  <si>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</si>
  <si>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</si>
  <si>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</si>
  <si>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</si>
  <si>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</si>
  <si>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</si>
  <si>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</si>
  <si>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</si>
  <si>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</si>
  <si>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</si>
  <si>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</si>
  <si>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</si>
  <si>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</si>
  <si>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</si>
  <si>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</si>
  <si>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</si>
  <si>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</si>
  <si>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</si>
  <si>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</si>
  <si>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</si>
  <si>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</si>
  <si>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</si>
  <si>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</si>
  <si>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</si>
  <si>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</si>
  <si>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</si>
  <si>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</si>
  <si>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</si>
  <si>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</si>
  <si>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</si>
  <si>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</si>
  <si>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</si>
  <si>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</si>
  <si>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</si>
  <si>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</si>
  <si>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</si>
  <si>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</si>
  <si>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</si>
  <si>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</si>
  <si>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</si>
  <si>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</si>
  <si>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</si>
  <si>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</si>
  <si>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</si>
  <si>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</si>
  <si>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</si>
  <si>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</si>
  <si>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</si>
  <si>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</si>
  <si>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</si>
  <si>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</si>
  <si>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</si>
  <si>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</si>
  <si>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</si>
  <si>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</si>
  <si>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</si>
  <si>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</si>
  <si>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</si>
  <si>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</si>
  <si>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</si>
  <si>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</si>
  <si>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</si>
  <si>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</si>
  <si>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</si>
  <si>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</si>
  <si>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</si>
  <si>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</si>
  <si>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</si>
  <si>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</si>
  <si>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</si>
  <si>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</si>
  <si>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</si>
  <si>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</si>
  <si>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</si>
  <si>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</si>
  <si>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</si>
  <si>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</si>
  <si>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</si>
  <si>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</si>
  <si>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</si>
  <si>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</si>
  <si>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</si>
  <si>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</si>
  <si>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</si>
  <si>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</si>
  <si>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</si>
  <si>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</si>
  <si>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</si>
  <si>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</si>
  <si>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</si>
  <si>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</si>
  <si>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</si>
  <si>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</si>
  <si>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</si>
  <si>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</si>
  <si>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</si>
  <si>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</si>
  <si>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</si>
  <si>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</si>
  <si>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</si>
  <si>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</si>
  <si>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</si>
  <si>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</si>
  <si>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</si>
  <si>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</si>
  <si>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</si>
  <si>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</si>
  <si>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</si>
  <si>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</si>
  <si>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</si>
  <si>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</si>
  <si>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</si>
  <si>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</si>
  <si>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</si>
  <si>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</si>
  <si>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</si>
  <si>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</si>
  <si>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</si>
  <si>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</si>
  <si>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</si>
  <si>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</si>
  <si>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</si>
  <si>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</si>
  <si>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</si>
  <si>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</si>
  <si>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</si>
  <si>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</si>
  <si>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</si>
  <si>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</si>
  <si>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</si>
  <si>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</si>
  <si>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</si>
  <si>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</si>
  <si>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</si>
  <si>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</si>
  <si>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</si>
  <si>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</si>
  <si>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</si>
  <si>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</si>
  <si>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</si>
  <si>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</si>
  <si>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</si>
  <si>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</si>
  <si>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</si>
  <si>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</si>
  <si>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</si>
  <si>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</si>
  <si>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</si>
  <si>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</si>
  <si>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</si>
  <si>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</si>
  <si>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</si>
  <si>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</si>
  <si>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</si>
  <si>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</si>
  <si>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</si>
  <si>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</si>
  <si>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</si>
  <si>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</si>
  <si>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</si>
  <si>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</si>
  <si>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</si>
  <si>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</si>
  <si>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</si>
  <si>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</si>
  <si>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</si>
  <si>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</si>
  <si>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</si>
  <si>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</si>
  <si>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</si>
  <si>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</si>
  <si>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</si>
  <si>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</si>
  <si>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</si>
  <si>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</si>
  <si>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</si>
  <si>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</si>
  <si>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</si>
  <si>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</si>
  <si>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</si>
  <si>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</si>
  <si>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</si>
  <si>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</si>
  <si>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</si>
  <si>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</si>
  <si>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</si>
  <si>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</si>
  <si>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</si>
  <si>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</si>
  <si>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</si>
  <si>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</si>
  <si>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</si>
  <si>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</si>
  <si>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</si>
  <si>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</si>
  <si>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</si>
  <si>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</si>
  <si>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</si>
  <si>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</si>
  <si>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</si>
  <si>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</si>
  <si>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</si>
  <si>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</si>
  <si>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</si>
  <si>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</si>
  <si>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</si>
  <si>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</si>
  <si>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</si>
  <si>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</si>
  <si>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</si>
  <si>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</si>
  <si>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</si>
  <si>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</si>
  <si>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</si>
  <si>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</si>
  <si>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</si>
  <si>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</si>
  <si>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</si>
  <si>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</si>
  <si>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</si>
  <si>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</si>
  <si>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</si>
  <si>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</si>
  <si>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</si>
  <si>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</si>
  <si>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</si>
  <si>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</si>
  <si>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</si>
  <si>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</si>
  <si>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</si>
  <si>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</si>
  <si>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</si>
  <si>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</si>
  <si>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</si>
  <si>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</si>
  <si>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</si>
  <si>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</si>
  <si>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</si>
  <si>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</si>
  <si>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</si>
  <si>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</si>
  <si>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</si>
  <si>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</si>
  <si>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</si>
  <si>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</si>
  <si>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</si>
  <si>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</si>
  <si>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</si>
  <si>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</si>
  <si>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</si>
  <si>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</si>
  <si>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</si>
  <si>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</si>
  <si>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</si>
  <si>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</si>
  <si>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</si>
  <si>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</si>
  <si>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</si>
  <si>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</si>
  <si>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</si>
  <si>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</si>
  <si>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</si>
  <si>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</si>
  <si>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</si>
  <si>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</si>
  <si>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</si>
  <si>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</si>
  <si>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</si>
  <si>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</si>
  <si>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</si>
  <si>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</si>
  <si>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</si>
  <si>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</si>
  <si>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</si>
  <si>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</si>
  <si>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</si>
  <si>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</si>
  <si>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</si>
  <si>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</si>
  <si>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</si>
  <si>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</si>
  <si>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</si>
  <si>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</si>
  <si>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</si>
  <si>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</si>
  <si>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</si>
  <si>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</si>
  <si>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</si>
  <si>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</si>
  <si>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</si>
  <si>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</si>
  <si>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</si>
  <si>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</si>
  <si>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</si>
  <si>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</si>
  <si>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</si>
  <si>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</si>
  <si>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</si>
  <si>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</si>
  <si>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</si>
  <si>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</si>
  <si>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</si>
  <si>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</si>
  <si>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</si>
  <si>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</si>
  <si>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</si>
  <si>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</si>
  <si>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</si>
  <si>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</si>
  <si>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</si>
  <si>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</si>
  <si>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</si>
  <si>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</si>
  <si>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</si>
  <si>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</si>
  <si>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</si>
  <si>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</si>
  <si>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</si>
  <si>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</si>
  <si>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</si>
  <si>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</si>
  <si>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</si>
  <si>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</si>
  <si>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</si>
  <si>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</si>
  <si>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</si>
  <si>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</si>
  <si>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</si>
  <si>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</si>
  <si>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</si>
  <si>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</si>
  <si>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</si>
  <si>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</si>
  <si>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</si>
  <si>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</si>
  <si>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</si>
  <si>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</si>
  <si>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</si>
  <si>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</si>
  <si>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</si>
  <si>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</si>
  <si>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</si>
  <si>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</si>
  <si>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</si>
  <si>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</si>
  <si>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</si>
  <si>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</si>
  <si>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</si>
  <si>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</si>
  <si>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</si>
  <si>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</si>
  <si>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</si>
  <si>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</si>
  <si>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</si>
  <si>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</si>
  <si>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</si>
  <si>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</si>
  <si>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</si>
  <si>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</si>
  <si>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</si>
  <si>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</si>
  <si>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</si>
  <si>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</si>
  <si>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</si>
  <si>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</si>
  <si>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</si>
  <si>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</si>
  <si>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</si>
  <si>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</si>
  <si>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</si>
  <si>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</si>
  <si>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</si>
  <si>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</si>
  <si>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</si>
  <si>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</si>
  <si>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</si>
  <si>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</si>
  <si>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</si>
  <si>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</si>
  <si>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</si>
  <si>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</si>
  <si>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</si>
  <si>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</si>
  <si>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</si>
  <si>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</si>
  <si>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</si>
  <si>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</si>
  <si>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</si>
  <si>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</si>
  <si>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</si>
  <si>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</si>
  <si>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</si>
  <si>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</si>
  <si>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</si>
  <si>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</si>
  <si>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</si>
  <si>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</si>
  <si>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</si>
  <si>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</si>
  <si>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</si>
  <si>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</si>
  <si>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</si>
  <si>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</si>
  <si>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</si>
  <si>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</si>
  <si>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</si>
  <si>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</si>
  <si>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</si>
  <si>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</si>
  <si>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</si>
  <si>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</si>
  <si>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</si>
  <si>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</si>
  <si>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</si>
  <si>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</si>
  <si>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</si>
  <si>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</si>
  <si>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</si>
  <si>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</si>
  <si>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</si>
  <si>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</si>
  <si>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</si>
  <si>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</si>
  <si>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</si>
  <si>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</si>
  <si>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</si>
  <si>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</si>
  <si>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</si>
  <si>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</si>
  <si>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</si>
  <si>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</si>
  <si>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</si>
  <si>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</si>
  <si>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</si>
  <si>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</si>
  <si>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</si>
  <si>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</si>
  <si>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</si>
  <si>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</si>
  <si>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</si>
  <si>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</si>
  <si>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</si>
  <si>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</si>
  <si>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</si>
  <si>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</si>
  <si>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</si>
  <si>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</si>
  <si>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</si>
  <si>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</si>
  <si>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</si>
  <si>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</si>
  <si>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</si>
  <si>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</si>
  <si>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</si>
  <si>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</si>
  <si>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</si>
  <si>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</si>
  <si>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</si>
  <si>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</si>
  <si>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</si>
  <si>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</si>
  <si>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</si>
  <si>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</si>
  <si>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</si>
  <si>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</si>
  <si>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</si>
  <si>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</si>
  <si>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</si>
  <si>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</si>
  <si>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</si>
  <si>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</si>
  <si>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</si>
  <si>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</si>
  <si>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</si>
  <si>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</si>
  <si>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</si>
  <si>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</si>
  <si>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</si>
  <si>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</si>
  <si>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</si>
  <si>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</si>
  <si>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</si>
  <si>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</si>
  <si>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</si>
  <si>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</si>
  <si>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</si>
  <si>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</si>
  <si>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</si>
  <si>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</si>
  <si>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</si>
  <si>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</si>
  <si>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</si>
  <si>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</si>
  <si>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</si>
  <si>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</si>
  <si>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</si>
  <si>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</si>
  <si>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</si>
  <si>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</si>
  <si>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</si>
  <si>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</si>
  <si>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</si>
  <si>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</si>
  <si>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</si>
  <si>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</si>
  <si>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</si>
  <si>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</si>
  <si>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</si>
  <si>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</si>
  <si>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</si>
  <si>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</si>
  <si>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</si>
  <si>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</si>
  <si>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</si>
  <si>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</si>
  <si>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</si>
  <si>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</si>
  <si>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</si>
  <si>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</si>
  <si>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</si>
  <si>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</si>
  <si>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</si>
  <si>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</si>
  <si>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</si>
  <si>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</si>
  <si>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</si>
  <si>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</si>
  <si>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</si>
  <si>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</si>
  <si>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</si>
  <si>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</si>
  <si>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</si>
  <si>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</si>
  <si>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</si>
  <si>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</si>
  <si>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</si>
  <si>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</si>
  <si>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</si>
  <si>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</si>
  <si>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</si>
  <si>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</si>
  <si>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</si>
  <si>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</si>
  <si>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</si>
  <si>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</si>
  <si>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</si>
  <si>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</si>
  <si>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</si>
  <si>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</si>
  <si>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</si>
  <si>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</si>
  <si>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</si>
  <si>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</si>
  <si>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</si>
  <si>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</si>
  <si>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</si>
  <si>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</si>
  <si>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</si>
  <si>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</si>
  <si>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</si>
  <si>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</si>
  <si>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</si>
  <si>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</si>
  <si>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</si>
  <si>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</si>
  <si>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</si>
  <si>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</si>
  <si>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</si>
  <si>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</si>
  <si>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</si>
  <si>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</si>
  <si>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</si>
  <si>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</si>
  <si>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</si>
  <si>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</si>
  <si>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</si>
  <si>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</si>
  <si>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</si>
  <si>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</si>
  <si>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</si>
  <si>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</si>
  <si>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</si>
  <si>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</si>
  <si>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</si>
  <si>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</si>
  <si>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</si>
  <si>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</si>
  <si>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</si>
  <si>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</si>
  <si>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</si>
  <si>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</si>
  <si>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</si>
  <si>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</si>
  <si>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</si>
  <si>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</si>
  <si>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</si>
  <si>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</si>
  <si>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</si>
  <si>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</si>
  <si>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</si>
  <si>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</si>
  <si>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</si>
  <si>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</si>
  <si>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</si>
  <si>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</si>
  <si>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</si>
  <si>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</si>
  <si>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</si>
  <si>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</si>
  <si>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</si>
  <si>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</si>
  <si>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</si>
  <si>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</si>
  <si>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</si>
  <si>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</si>
  <si>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</si>
  <si>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</si>
  <si>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</si>
  <si>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</si>
  <si>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</si>
  <si>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</si>
  <si>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</si>
  <si>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</si>
  <si>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</si>
  <si>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</si>
  <si>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</si>
  <si>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</si>
  <si>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</si>
  <si>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</si>
  <si>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</si>
  <si>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</si>
  <si>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</si>
  <si>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</si>
  <si>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</si>
  <si>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</si>
  <si>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</si>
  <si>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</si>
  <si>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</si>
  <si>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</si>
  <si>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</si>
  <si>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</si>
  <si>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</si>
  <si>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</si>
  <si>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</si>
  <si>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</si>
  <si>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</si>
  <si>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</si>
  <si>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</si>
  <si>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</si>
  <si>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</si>
  <si>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</si>
  <si>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</si>
  <si>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</si>
  <si>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</si>
  <si>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</si>
  <si>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</si>
  <si>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</si>
  <si>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</si>
  <si>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</si>
  <si>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</si>
  <si>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</si>
  <si>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</si>
  <si>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</si>
  <si>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</si>
  <si>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</si>
  <si>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</si>
  <si>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</si>
  <si>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</si>
  <si>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</si>
  <si>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</si>
  <si>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</si>
  <si>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</si>
  <si>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</si>
  <si>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</si>
  <si>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</si>
  <si>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</si>
  <si>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</si>
  <si>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</si>
  <si>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</si>
  <si>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</si>
  <si>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</si>
  <si>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</si>
  <si>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</si>
  <si>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</si>
  <si>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</si>
  <si>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</si>
  <si>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</si>
  <si>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</si>
  <si>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</si>
  <si>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</si>
  <si>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</si>
  <si>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</si>
  <si>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</si>
  <si>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</si>
  <si>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</si>
  <si>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</si>
  <si>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</si>
  <si>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</si>
  <si>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</si>
  <si>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</si>
  <si>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</si>
  <si>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</si>
  <si>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</si>
  <si>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</si>
  <si>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</si>
  <si>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</si>
  <si>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</si>
  <si>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</si>
  <si>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</si>
  <si>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</si>
  <si>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</si>
  <si>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</si>
  <si>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</si>
  <si>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</si>
  <si>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</si>
  <si>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</si>
  <si>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</si>
  <si>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</si>
  <si>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</si>
  <si>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</si>
  <si>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</si>
  <si>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</si>
  <si>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</si>
  <si>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</si>
  <si>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</si>
  <si>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</si>
  <si>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</si>
  <si>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</si>
  <si>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</si>
  <si>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</si>
  <si>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</si>
  <si>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</si>
  <si>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</si>
  <si>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</si>
  <si>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</si>
  <si>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</si>
  <si>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</si>
  <si>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</si>
  <si>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</si>
  <si>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</si>
  <si>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</si>
  <si>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</si>
  <si>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</si>
  <si>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</si>
  <si>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</si>
  <si>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</si>
  <si>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</si>
  <si>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</si>
  <si>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</si>
  <si>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</si>
  <si>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</si>
  <si>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</si>
  <si>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</si>
  <si>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</si>
  <si>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</si>
  <si>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</si>
  <si>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</si>
  <si>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</si>
  <si>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</si>
  <si>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</si>
  <si>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</si>
  <si>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</si>
  <si>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</si>
  <si>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</si>
  <si>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</si>
  <si>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</si>
  <si>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</si>
  <si>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</si>
  <si>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</si>
  <si>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</si>
  <si>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</si>
  <si>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</si>
  <si>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</si>
  <si>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</si>
  <si>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</si>
  <si>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</si>
  <si>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</si>
  <si>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</si>
  <si>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</si>
  <si>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</si>
  <si>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</si>
  <si>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</si>
  <si>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</si>
  <si>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</si>
  <si>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</si>
  <si>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</si>
  <si>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</si>
  <si>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</si>
  <si>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</si>
  <si>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</si>
  <si>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</si>
  <si>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</si>
  <si>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</si>
  <si>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</si>
  <si>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</si>
  <si>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</si>
  <si>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</si>
  <si>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</si>
  <si>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</si>
  <si>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</si>
  <si>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</si>
  <si>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</si>
  <si>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</si>
  <si>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</si>
  <si>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</si>
  <si>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</si>
  <si>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</si>
  <si>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</si>
  <si>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</si>
  <si>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</si>
  <si>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</si>
  <si>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</si>
  <si>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</si>
  <si>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</si>
  <si>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</si>
  <si>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</si>
  <si>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</si>
  <si>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</si>
  <si>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</si>
  <si>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</si>
  <si>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</si>
  <si>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</si>
  <si>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</si>
  <si>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</si>
  <si>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</si>
  <si>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</si>
  <si>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</si>
  <si>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</si>
  <si>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</si>
  <si>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</si>
  <si>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</si>
  <si>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</si>
  <si>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</si>
  <si>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</si>
  <si>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</si>
  <si>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</si>
  <si>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</si>
  <si>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</si>
  <si>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</si>
  <si>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</si>
  <si>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</si>
  <si>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</si>
  <si>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</si>
  <si>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</si>
  <si>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</si>
  <si>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</si>
  <si>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</si>
  <si>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</si>
  <si>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</si>
  <si>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</si>
  <si>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</si>
  <si>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</si>
  <si>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</si>
  <si>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</si>
  <si>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</si>
  <si>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</si>
  <si>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</si>
  <si>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</si>
  <si>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</si>
  <si>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</si>
  <si>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</si>
  <si>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</si>
  <si>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</si>
  <si>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</si>
  <si>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</si>
  <si>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</si>
  <si>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</si>
  <si>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</si>
  <si>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</si>
  <si>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</si>
  <si>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</si>
  <si>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</si>
  <si>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</si>
  <si>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</si>
  <si>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</si>
  <si>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</si>
  <si>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</si>
  <si>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</si>
  <si>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</si>
  <si>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</si>
  <si>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</si>
  <si>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</si>
  <si>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</si>
  <si>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</si>
  <si>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</si>
  <si>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</si>
  <si>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</si>
  <si>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</si>
  <si>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</si>
  <si>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</si>
  <si>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</si>
  <si>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</si>
  <si>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</si>
  <si>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</si>
  <si>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</si>
  <si>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</si>
  <si>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</si>
  <si>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</si>
  <si>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</si>
  <si>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</si>
  <si>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</si>
  <si>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</si>
  <si>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</si>
  <si>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</si>
  <si>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</si>
  <si>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</si>
  <si>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</si>
  <si>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</si>
  <si>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</si>
  <si>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</si>
  <si>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</si>
  <si>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</si>
  <si>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</si>
  <si>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</si>
  <si>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</si>
  <si>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</si>
  <si>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</si>
  <si>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</si>
  <si>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</si>
  <si>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</si>
  <si>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</si>
  <si>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</si>
  <si>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</si>
  <si>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</si>
  <si>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</si>
  <si>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</si>
  <si>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</si>
  <si>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</si>
  <si>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</si>
  <si>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</si>
  <si>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</si>
  <si>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</si>
  <si>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</si>
  <si>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</si>
  <si>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</si>
  <si>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</si>
  <si>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</si>
  <si>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</si>
  <si>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</si>
  <si>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</si>
  <si>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</si>
  <si>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</si>
  <si>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</si>
  <si>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</si>
  <si>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</si>
  <si>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</si>
  <si>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</si>
  <si>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</si>
  <si>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</si>
  <si>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</si>
  <si>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</si>
  <si>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</si>
  <si>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</si>
  <si>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</si>
  <si>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</si>
  <si>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</si>
  <si>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</si>
  <si>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</si>
  <si>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</si>
  <si>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</si>
  <si>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</si>
  <si>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</si>
  <si>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</si>
  <si>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</si>
  <si>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</si>
  <si>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</si>
  <si>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</si>
  <si>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</si>
  <si>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</si>
  <si>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</si>
  <si>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</si>
  <si>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</si>
  <si>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</si>
  <si>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</si>
  <si>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</si>
  <si>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</si>
  <si>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</si>
  <si>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</si>
  <si>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</si>
  <si>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</si>
  <si>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</si>
  <si>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</si>
  <si>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</si>
  <si>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</si>
  <si>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</si>
  <si>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</si>
  <si>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</si>
  <si>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</si>
  <si>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</si>
  <si>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</si>
  <si>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</si>
  <si>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</si>
  <si>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</si>
  <si>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</si>
  <si>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</si>
  <si>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</si>
  <si>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</si>
  <si>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</si>
  <si>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</si>
  <si>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</si>
  <si>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</si>
  <si>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</si>
  <si>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</si>
  <si>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</si>
  <si>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</si>
  <si>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</si>
  <si>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</si>
  <si>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</si>
  <si>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</si>
  <si>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</si>
  <si>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</si>
  <si>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</si>
  <si>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</si>
  <si>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</si>
  <si>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</si>
  <si>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</si>
  <si>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</si>
  <si>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</si>
  <si>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</si>
  <si>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</si>
  <si>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</si>
  <si>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</si>
  <si>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</si>
  <si>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</si>
  <si>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</si>
  <si>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</si>
  <si>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</si>
  <si>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</si>
  <si>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</si>
  <si>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</si>
  <si>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</si>
  <si>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</si>
  <si>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</si>
  <si>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</si>
  <si>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</si>
  <si>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</si>
  <si>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</si>
  <si>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</si>
  <si>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</si>
  <si>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</si>
  <si>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</si>
  <si>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</si>
  <si>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</si>
  <si>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</si>
  <si>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</si>
  <si>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</si>
  <si>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</si>
  <si>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</si>
  <si>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</si>
  <si>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</si>
  <si>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</si>
  <si>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</si>
  <si>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</si>
  <si>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</si>
  <si>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</si>
  <si>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</si>
  <si>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</si>
  <si>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</si>
  <si>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</si>
  <si>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</si>
  <si>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</si>
  <si>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</si>
  <si>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</si>
  <si>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</si>
  <si>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</si>
  <si>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</si>
  <si>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</si>
  <si>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</si>
  <si>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</si>
  <si>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</si>
  <si>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</si>
  <si>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</si>
  <si>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</si>
  <si>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</si>
  <si>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</si>
  <si>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</si>
  <si>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</si>
  <si>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</si>
  <si>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</si>
  <si>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</si>
  <si>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</si>
  <si>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</si>
  <si>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</si>
  <si>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</si>
  <si>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</si>
  <si>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</si>
  <si>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</si>
  <si>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</si>
  <si>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</si>
  <si>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</si>
  <si>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</si>
  <si>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</si>
  <si>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</si>
  <si>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</si>
  <si>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</si>
  <si>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</si>
  <si>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</si>
  <si>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</si>
  <si>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</si>
  <si>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</si>
  <si>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</si>
  <si>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</si>
  <si>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</si>
  <si>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</si>
  <si>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</si>
  <si>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</si>
  <si>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</si>
  <si>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</si>
  <si>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</si>
  <si>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</si>
  <si>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</si>
  <si>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</si>
  <si>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</si>
  <si>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</si>
  <si>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</si>
  <si>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</si>
  <si>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</si>
  <si>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</si>
  <si>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</si>
  <si>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</si>
  <si>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</si>
  <si>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</si>
  <si>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</si>
  <si>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</si>
  <si>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</si>
  <si>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</si>
  <si>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</si>
  <si>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</si>
  <si>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</si>
  <si>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</si>
  <si>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</si>
  <si>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</si>
  <si>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</si>
  <si>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</si>
  <si>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</si>
  <si>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</si>
  <si>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</si>
  <si>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</si>
  <si>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</si>
  <si>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</si>
  <si>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</si>
  <si>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</si>
  <si>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</si>
  <si>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</si>
  <si>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</si>
  <si>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</si>
  <si>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</si>
  <si>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</si>
  <si>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</si>
  <si>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</si>
  <si>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</si>
  <si>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</si>
  <si>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</si>
  <si>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</si>
  <si>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</si>
  <si>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</si>
  <si>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</si>
  <si>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</si>
  <si>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</si>
  <si>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</si>
  <si>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</si>
  <si>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</si>
  <si>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</si>
  <si>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</si>
  <si>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</si>
  <si>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</si>
  <si>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</si>
  <si>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</si>
  <si>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</si>
  <si>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</si>
  <si>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</si>
  <si>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</si>
  <si>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</si>
  <si>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</si>
  <si>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</si>
  <si>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</si>
  <si>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</si>
  <si>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</si>
  <si>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</si>
  <si>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</si>
  <si>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</si>
  <si>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</si>
  <si>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</si>
  <si>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</si>
  <si>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</si>
  <si>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</si>
  <si>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</si>
  <si>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</si>
  <si>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</si>
  <si>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</si>
  <si>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</si>
  <si>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</si>
  <si>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</si>
  <si>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</si>
  <si>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</si>
  <si>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</si>
  <si>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</si>
  <si>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</si>
  <si>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</si>
  <si>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</si>
  <si>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</si>
  <si>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</si>
  <si>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</si>
  <si>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</si>
  <si>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</si>
  <si>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</si>
  <si>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</si>
  <si>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</si>
  <si>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</si>
  <si>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</si>
  <si>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</si>
  <si>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</si>
  <si>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</si>
  <si>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</si>
  <si>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</si>
  <si>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</si>
  <si>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</si>
  <si>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</si>
  <si>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</si>
  <si>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</si>
  <si>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</si>
  <si>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</si>
  <si>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</si>
  <si>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</si>
  <si>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</si>
  <si>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</si>
  <si>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</si>
  <si>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</si>
  <si>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</si>
  <si>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</si>
  <si>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</si>
  <si>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</si>
  <si>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</si>
  <si>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</si>
  <si>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</si>
  <si>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</si>
  <si>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</si>
  <si>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</si>
  <si>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</si>
  <si>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</si>
  <si>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</si>
  <si>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</si>
  <si>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</si>
  <si>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</si>
  <si>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</si>
  <si>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</si>
  <si>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</si>
  <si>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</si>
  <si>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</si>
  <si>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</si>
  <si>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</si>
  <si>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</si>
  <si>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</si>
  <si>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</si>
  <si>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</si>
  <si>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</si>
  <si>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</si>
  <si>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</si>
  <si>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</si>
  <si>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</si>
  <si>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</si>
  <si>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</si>
  <si>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</si>
  <si>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</si>
  <si>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</si>
  <si>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</si>
  <si>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</si>
  <si>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</si>
  <si>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</si>
  <si>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</si>
  <si>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</si>
  <si>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</si>
  <si>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</si>
  <si>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</si>
  <si>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</si>
  <si>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</si>
  <si>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</si>
  <si>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</si>
  <si>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</si>
  <si>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</si>
  <si>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</si>
  <si>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</si>
  <si>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</si>
  <si>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</si>
  <si>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</si>
  <si>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</si>
  <si>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</si>
  <si>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</si>
  <si>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</si>
  <si>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</si>
  <si>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</si>
  <si>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</si>
  <si>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</si>
  <si>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</si>
  <si>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</si>
  <si>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</si>
  <si>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</si>
  <si>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</si>
  <si>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</si>
  <si>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</si>
  <si>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</si>
  <si>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</si>
  <si>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</si>
  <si>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</si>
  <si>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</si>
  <si>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</si>
  <si>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</si>
  <si>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</si>
  <si>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</si>
  <si>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</si>
  <si>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</si>
  <si>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</si>
  <si>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</si>
  <si>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</si>
  <si>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</si>
  <si>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</si>
  <si>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</si>
  <si>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</si>
  <si>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</si>
  <si>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</si>
  <si>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</si>
  <si>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</si>
  <si>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</si>
  <si>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</si>
  <si>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</si>
  <si>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</si>
  <si>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</si>
  <si>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</si>
  <si>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</si>
  <si>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</si>
  <si>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</si>
  <si>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</si>
  <si>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</si>
  <si>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</si>
  <si>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</si>
  <si>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</si>
  <si>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</si>
  <si>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</si>
  <si>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</si>
  <si>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</si>
  <si>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</si>
  <si>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</si>
  <si>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</si>
  <si>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</si>
  <si>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</si>
  <si>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</si>
  <si>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</si>
  <si>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</si>
  <si>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</si>
  <si>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</si>
  <si>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</si>
  <si>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</si>
  <si>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</si>
  <si>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</si>
  <si>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</si>
  <si>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</si>
  <si>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</si>
  <si>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</si>
  <si>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</si>
  <si>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</si>
  <si>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</si>
  <si>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</si>
  <si>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</si>
  <si>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</si>
  <si>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</si>
  <si>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</si>
  <si>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</si>
  <si>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</si>
  <si>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</si>
  <si>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</si>
  <si>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</si>
  <si>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</si>
  <si>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</si>
  <si>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</si>
  <si>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</si>
  <si>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</si>
  <si>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</si>
  <si>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</si>
  <si>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</si>
  <si>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</si>
  <si>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</si>
  <si>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</si>
  <si>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</si>
  <si>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</si>
  <si>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</si>
  <si>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</si>
  <si>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</si>
  <si>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</si>
  <si>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</si>
  <si>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</si>
  <si>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</si>
  <si>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</si>
  <si>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</si>
  <si>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</si>
  <si>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</si>
  <si>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</si>
  <si>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</si>
  <si>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</si>
  <si>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</si>
  <si>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</si>
  <si>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</si>
  <si>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</si>
  <si>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</si>
  <si>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</si>
  <si>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</si>
  <si>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</si>
  <si>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</si>
  <si>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</si>
  <si>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</si>
  <si>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</si>
  <si>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</si>
  <si>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</si>
  <si>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</si>
  <si>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</si>
  <si>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</si>
  <si>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</si>
  <si>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</si>
  <si>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</si>
  <si>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</si>
  <si>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</si>
  <si>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</si>
  <si>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</si>
  <si>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</si>
  <si>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</si>
  <si>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</si>
  <si>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</si>
  <si>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</si>
  <si>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</si>
  <si>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</si>
  <si>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</si>
  <si>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</si>
  <si>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</si>
  <si>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</si>
  <si>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</si>
  <si>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</si>
  <si>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</si>
  <si>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</si>
  <si>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</si>
  <si>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</si>
  <si>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</si>
  <si>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</si>
  <si>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</si>
  <si>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</si>
  <si>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</si>
  <si>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</si>
  <si>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</si>
  <si>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</si>
  <si>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</si>
  <si>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</si>
  <si>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</si>
  <si>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</si>
  <si>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</si>
  <si>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</si>
  <si>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</si>
  <si>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</si>
  <si>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</si>
  <si>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</si>
  <si>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</si>
  <si>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</si>
  <si>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</si>
  <si>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</si>
  <si>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</si>
  <si>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</si>
  <si>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</si>
  <si>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</si>
  <si>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</si>
  <si>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</si>
  <si>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</si>
  <si>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</si>
  <si>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</si>
  <si>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</si>
  <si>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</si>
  <si>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</si>
  <si>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</si>
  <si>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</si>
  <si>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</si>
  <si>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</si>
  <si>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</si>
  <si>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</si>
  <si>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</si>
  <si>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</si>
  <si>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</si>
  <si>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</si>
  <si>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</si>
  <si>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</si>
  <si>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</si>
  <si>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</si>
  <si>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</si>
  <si>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</si>
  <si>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</si>
  <si>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</si>
  <si>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</si>
  <si>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</si>
  <si>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</si>
  <si>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</si>
  <si>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</si>
  <si>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</si>
  <si>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</si>
  <si>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</si>
  <si>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</si>
  <si>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</si>
  <si>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</si>
  <si>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</si>
  <si>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</si>
  <si>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</si>
  <si>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</si>
  <si>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</si>
  <si>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</si>
  <si>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</si>
  <si>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</si>
  <si>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</si>
  <si>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</si>
  <si>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</si>
  <si>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</si>
  <si>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</si>
  <si>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</si>
  <si>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</si>
  <si>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</si>
  <si>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</si>
  <si>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</si>
  <si>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</si>
  <si>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</si>
  <si>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</si>
  <si>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</si>
  <si>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</si>
  <si>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</si>
  <si>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</si>
  <si>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</si>
  <si>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</si>
  <si>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</si>
  <si>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</si>
  <si>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</si>
  <si>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</si>
  <si>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</si>
  <si>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</si>
  <si>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</si>
  <si>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</si>
  <si>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</si>
  <si>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</si>
  <si>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</si>
  <si>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</si>
  <si>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</si>
  <si>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</si>
  <si>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</si>
  <si>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</si>
  <si>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</si>
  <si>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</si>
  <si>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</si>
  <si>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</si>
  <si>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</si>
  <si>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</si>
  <si>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</si>
  <si>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</si>
  <si>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</si>
  <si>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</si>
  <si>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</si>
  <si>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</si>
  <si>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</si>
  <si>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</si>
  <si>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</si>
  <si>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</si>
  <si>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</si>
  <si>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</si>
  <si>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</si>
  <si>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</si>
  <si>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</si>
  <si>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</si>
  <si>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</si>
  <si>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</si>
  <si>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</si>
  <si>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</si>
  <si>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</si>
  <si>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</si>
  <si>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</si>
  <si>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</si>
  <si>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</si>
  <si>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</si>
  <si>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</si>
  <si>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</si>
  <si>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</si>
  <si>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</si>
  <si>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</si>
  <si>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</si>
  <si>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</si>
  <si>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</si>
  <si>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</si>
  <si>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</si>
  <si>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</si>
  <si>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</si>
  <si>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</si>
  <si>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</si>
  <si>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</si>
  <si>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</si>
  <si>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</si>
  <si>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</si>
  <si>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</si>
  <si>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</si>
  <si>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</si>
  <si>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</si>
  <si>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</si>
  <si>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</si>
  <si>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</si>
  <si>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</si>
  <si>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</si>
  <si>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</si>
  <si>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</si>
  <si>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</si>
  <si>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</si>
  <si>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</si>
  <si>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</si>
  <si>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</si>
  <si>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</si>
  <si>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</si>
  <si>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</si>
  <si>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</si>
  <si>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</si>
  <si>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</si>
  <si>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</si>
  <si>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</si>
  <si>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</si>
  <si>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</si>
  <si>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</si>
  <si>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</si>
  <si>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</si>
  <si>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</si>
  <si>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</si>
  <si>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</si>
  <si>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</si>
  <si>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</si>
  <si>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</si>
  <si>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</si>
  <si>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</si>
  <si>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</si>
  <si>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</si>
  <si>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</si>
  <si>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</si>
  <si>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</si>
  <si>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</si>
  <si>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</si>
  <si>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</si>
  <si>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</si>
  <si>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</si>
  <si>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</si>
  <si>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</si>
  <si>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</si>
  <si>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</si>
  <si>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</si>
  <si>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</si>
  <si>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</si>
  <si>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</si>
  <si>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</si>
  <si>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</si>
  <si>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</si>
  <si>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</si>
  <si>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</si>
  <si>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</si>
  <si>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</si>
  <si>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</si>
  <si>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</si>
  <si>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</si>
  <si>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</si>
  <si>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</si>
  <si>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</si>
  <si>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</si>
  <si>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</si>
  <si>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</si>
  <si>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</si>
  <si>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</si>
  <si>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</si>
  <si>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</si>
  <si>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</si>
  <si>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</si>
  <si>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</si>
  <si>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</si>
  <si>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</si>
  <si>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</si>
  <si>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</si>
  <si>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</si>
  <si>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</si>
  <si>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</si>
  <si>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</si>
  <si>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</si>
  <si>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</si>
  <si>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</si>
  <si>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</si>
  <si>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</si>
  <si>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</si>
  <si>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</si>
  <si>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</si>
  <si>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</si>
  <si>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</si>
  <si>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</si>
  <si>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</si>
  <si>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</si>
  <si>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</si>
  <si>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</si>
  <si>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</si>
  <si>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</si>
  <si>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</si>
  <si>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</si>
  <si>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</si>
  <si>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</si>
  <si>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</si>
  <si>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</si>
  <si>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</si>
  <si>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</si>
  <si>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</si>
  <si>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</si>
  <si>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</si>
  <si>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</si>
  <si>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</si>
  <si>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</si>
  <si>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</si>
  <si>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</si>
  <si>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</si>
  <si>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</si>
  <si>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</si>
  <si>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</si>
  <si>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</si>
  <si>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</si>
  <si>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</si>
  <si>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</si>
  <si>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</si>
  <si>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</si>
  <si>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</si>
  <si>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</si>
  <si>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</si>
  <si>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</si>
  <si>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</si>
  <si>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</si>
  <si>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</si>
  <si>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</si>
  <si>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</si>
  <si>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</si>
  <si>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</si>
  <si>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</si>
  <si>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</si>
  <si>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</si>
  <si>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</si>
  <si>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</si>
  <si>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</si>
  <si>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</si>
  <si>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</si>
  <si>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</si>
  <si>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</si>
  <si>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</si>
  <si>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</si>
  <si>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</si>
  <si>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</si>
  <si>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</si>
  <si>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</si>
  <si>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</si>
  <si>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</si>
  <si>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</si>
  <si>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</si>
  <si>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</si>
  <si>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</si>
  <si>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</si>
  <si>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</si>
  <si>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</si>
  <si>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</si>
  <si>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</si>
  <si>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</si>
  <si>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</si>
  <si>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</si>
  <si>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</si>
  <si>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</si>
  <si>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</si>
  <si>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</si>
  <si>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</si>
  <si>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</si>
  <si>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</si>
  <si>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</si>
  <si>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</si>
  <si>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</si>
  <si>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</si>
  <si>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</si>
  <si>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</si>
  <si>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</si>
  <si>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</si>
  <si>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</si>
  <si>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</si>
  <si>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</si>
  <si>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</si>
  <si>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</si>
  <si>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</si>
  <si>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</si>
  <si>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</si>
  <si>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</si>
  <si>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</si>
  <si>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</si>
  <si>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</si>
  <si>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</si>
  <si>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</si>
  <si>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</si>
  <si>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</si>
  <si>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</si>
  <si>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</si>
  <si>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</si>
  <si>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</si>
  <si>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</si>
  <si>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</si>
  <si>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</si>
  <si>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</si>
  <si>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</si>
  <si>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</si>
  <si>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</si>
  <si>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</si>
  <si>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</si>
  <si>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</si>
  <si>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</si>
  <si>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</si>
  <si>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</si>
  <si>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</si>
  <si>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</si>
  <si>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</si>
  <si>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</si>
  <si>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</si>
  <si>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</si>
  <si>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</si>
  <si>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</si>
  <si>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</si>
  <si>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</si>
  <si>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</si>
  <si>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</si>
  <si>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</si>
  <si>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</si>
  <si>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</si>
  <si>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</si>
  <si>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</si>
  <si>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</si>
  <si>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</si>
  <si>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</si>
  <si>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</si>
  <si>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</si>
  <si>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</si>
  <si>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</si>
  <si>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</si>
  <si>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</si>
  <si>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</si>
  <si>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</si>
  <si>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</si>
  <si>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</si>
  <si>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</si>
  <si>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</si>
  <si>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</si>
  <si>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</si>
  <si>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</si>
  <si>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</si>
  <si>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</si>
  <si>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</si>
  <si>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</si>
  <si>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</si>
  <si>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</si>
  <si>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</si>
  <si>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</si>
  <si>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</si>
  <si>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</si>
  <si>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</si>
  <si>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</si>
  <si>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</si>
  <si>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</si>
  <si>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</si>
  <si>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</si>
  <si>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</si>
  <si>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</si>
  <si>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</si>
  <si>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</si>
  <si>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</si>
  <si>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</si>
  <si>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</si>
  <si>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</si>
  <si>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</si>
  <si>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</si>
  <si>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</si>
  <si>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</si>
  <si>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</si>
  <si>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</si>
  <si>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</si>
  <si>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</si>
  <si>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</si>
  <si>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</si>
  <si>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</si>
  <si>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</si>
  <si>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</si>
  <si>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</si>
  <si>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</si>
  <si>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</si>
  <si>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</si>
  <si>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</si>
  <si>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</si>
  <si>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</si>
  <si>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</si>
  <si>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</si>
  <si>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</si>
  <si>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</si>
  <si>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</si>
  <si>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</si>
  <si>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</si>
  <si>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</si>
  <si>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</si>
  <si>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</si>
  <si>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</si>
  <si>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</si>
  <si>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</si>
  <si>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</si>
  <si>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</si>
  <si>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</si>
  <si>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</si>
  <si>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</si>
  <si>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</si>
  <si>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</si>
  <si>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</si>
  <si>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</si>
  <si>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</si>
  <si>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</si>
  <si>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</si>
  <si>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</si>
  <si>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</si>
  <si>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</si>
  <si>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</si>
  <si>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</si>
  <si>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</si>
  <si>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</si>
  <si>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</si>
  <si>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</si>
  <si>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</si>
  <si>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</si>
  <si>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</si>
  <si>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</si>
  <si>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</si>
  <si>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</si>
  <si>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</si>
  <si>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</si>
  <si>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</si>
  <si>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</si>
  <si>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</si>
  <si>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</si>
  <si>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</si>
  <si>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</si>
  <si>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</si>
  <si>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</si>
  <si>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</si>
  <si>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</si>
  <si>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</si>
  <si>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</si>
  <si>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</si>
  <si>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</si>
  <si>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</si>
  <si>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</si>
  <si>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</si>
  <si>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</si>
  <si>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</si>
  <si>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</si>
  <si>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</si>
  <si>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</si>
  <si>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</si>
  <si>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</si>
  <si>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</si>
  <si>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</si>
  <si>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</si>
  <si>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</si>
  <si>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</si>
  <si>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</si>
  <si>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</si>
  <si>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</si>
  <si>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</si>
  <si>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</si>
  <si>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</si>
  <si>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</si>
  <si>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</si>
  <si>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</si>
  <si>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</si>
  <si>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</si>
  <si>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</si>
  <si>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</si>
  <si>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</si>
  <si>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</si>
  <si>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</si>
  <si>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</si>
  <si>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</si>
  <si>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</si>
  <si>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</si>
  <si>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</si>
  <si>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</si>
  <si>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</si>
  <si>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</si>
  <si>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</si>
  <si>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</si>
  <si>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</si>
  <si>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</si>
  <si>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</si>
  <si>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</si>
  <si>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</si>
  <si>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</si>
  <si>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</si>
  <si>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</si>
  <si>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</si>
  <si>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</si>
  <si>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</si>
  <si>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</si>
  <si>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</si>
  <si>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</si>
  <si>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</si>
  <si>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</si>
  <si>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</si>
  <si>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</si>
  <si>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</si>
  <si>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</si>
  <si>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</si>
  <si>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</si>
  <si>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</si>
  <si>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</si>
  <si>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</si>
  <si>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</si>
  <si>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</si>
  <si>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</si>
  <si>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</si>
  <si>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</si>
  <si>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</si>
  <si>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</si>
  <si>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</si>
  <si>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</si>
  <si>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</si>
  <si>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</si>
  <si>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</si>
  <si>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</si>
  <si>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</si>
  <si>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</si>
  <si>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</si>
  <si>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</si>
  <si>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</si>
  <si>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</si>
  <si>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</si>
  <si>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</si>
  <si>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</si>
  <si>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</si>
  <si>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</si>
  <si>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</si>
  <si>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</si>
  <si>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</si>
  <si>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</si>
  <si>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</si>
  <si>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</si>
  <si>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</si>
  <si>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</si>
  <si>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</si>
  <si>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</si>
  <si>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</si>
  <si>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</si>
  <si>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</si>
  <si>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</si>
  <si>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</si>
  <si>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</si>
  <si>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</si>
  <si>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</si>
  <si>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</si>
  <si>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</si>
  <si>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</si>
  <si>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</si>
  <si>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</si>
  <si>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</si>
  <si>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</si>
  <si>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</si>
  <si>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</si>
  <si>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</si>
  <si>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</si>
  <si>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</si>
  <si>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</si>
  <si>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</si>
  <si>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</si>
  <si>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</si>
  <si>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</si>
  <si>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</si>
  <si>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</si>
  <si>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</si>
  <si>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</si>
  <si>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</si>
  <si>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</si>
  <si>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</si>
  <si>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</si>
  <si>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</si>
  <si>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</si>
  <si>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</si>
  <si>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</si>
  <si>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</si>
  <si>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</si>
  <si>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</si>
  <si>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</si>
  <si>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</si>
  <si>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</si>
  <si>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</si>
  <si>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</si>
  <si>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</si>
  <si>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</si>
  <si>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</si>
  <si>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</si>
  <si>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</si>
  <si>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</si>
  <si>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</si>
  <si>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</si>
  <si>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</si>
  <si>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</si>
  <si>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</si>
  <si>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</si>
  <si>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</si>
  <si>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</si>
  <si>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</si>
  <si>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</si>
  <si>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</si>
  <si>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</si>
  <si>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</si>
  <si>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</si>
  <si>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</si>
  <si>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</si>
  <si>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</si>
  <si>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</si>
  <si>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</si>
  <si>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</si>
  <si>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</si>
  <si>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</si>
  <si>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</si>
  <si>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</si>
  <si>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</si>
  <si>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</si>
  <si>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</si>
  <si>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</si>
  <si>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</si>
  <si>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</si>
  <si>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</si>
  <si>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</si>
  <si>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</si>
  <si>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</si>
  <si>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</si>
  <si>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</si>
  <si>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</si>
  <si>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</si>
  <si>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</si>
  <si>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</si>
  <si>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</si>
  <si>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</si>
  <si>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</si>
  <si>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</si>
  <si>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</si>
  <si>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</si>
  <si>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</si>
  <si>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</si>
  <si>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</si>
  <si>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</si>
  <si>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</si>
  <si>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</si>
  <si>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</si>
  <si>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</si>
  <si>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</si>
  <si>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</si>
  <si>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</si>
  <si>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</si>
  <si>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</si>
  <si>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</si>
  <si>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</si>
  <si>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</si>
  <si>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</si>
  <si>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</si>
  <si>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</si>
  <si>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</si>
  <si>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</si>
  <si>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</si>
  <si>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</si>
  <si>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</si>
  <si>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</si>
  <si>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</si>
  <si>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</si>
  <si>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</si>
  <si>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</si>
  <si>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</si>
  <si>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</si>
  <si>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</si>
  <si>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</si>
  <si>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</si>
  <si>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</si>
  <si>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</si>
  <si>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</si>
  <si>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</si>
  <si>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</si>
  <si>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</si>
  <si>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</si>
  <si>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</si>
  <si>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</si>
  <si>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</si>
  <si>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</si>
  <si>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</si>
  <si>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</si>
  <si>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</si>
  <si>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</si>
  <si>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</si>
  <si>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</si>
  <si>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</si>
  <si>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</si>
  <si>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</si>
  <si>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</si>
  <si>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</si>
  <si>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</si>
  <si>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</si>
  <si>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</si>
  <si>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</si>
  <si>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</si>
  <si>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</si>
  <si>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</si>
  <si>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</si>
  <si>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</si>
  <si>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</si>
  <si>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</si>
  <si>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</si>
  <si>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</si>
  <si>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</si>
  <si>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</si>
  <si>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</si>
  <si>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</si>
  <si>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</si>
  <si>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</si>
  <si>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</si>
  <si>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</si>
  <si>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</si>
  <si>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</si>
  <si>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</si>
  <si>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</si>
  <si>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</si>
  <si>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</si>
  <si>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</si>
  <si>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</si>
  <si>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</si>
  <si>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</si>
  <si>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</si>
  <si>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</si>
  <si>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</si>
  <si>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</si>
  <si>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</si>
  <si>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</si>
  <si>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</si>
  <si>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</si>
  <si>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</si>
  <si>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</si>
  <si>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</si>
  <si>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</si>
  <si>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</si>
  <si>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</si>
  <si>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</si>
  <si>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</si>
  <si>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</si>
  <si>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</si>
  <si>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</si>
  <si>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</si>
  <si>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</si>
  <si>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</si>
  <si>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</si>
  <si>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</si>
  <si>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</si>
  <si>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</si>
  <si>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</si>
  <si>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</si>
  <si>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</si>
  <si>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</si>
  <si>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</si>
  <si>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</si>
  <si>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</si>
  <si>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</si>
  <si>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</si>
  <si>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</si>
  <si>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</si>
  <si>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</si>
  <si>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</si>
  <si>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</si>
  <si>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</si>
  <si>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</si>
  <si>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</si>
  <si>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</si>
  <si>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</si>
  <si>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</si>
  <si>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</si>
  <si>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</si>
  <si>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</si>
  <si>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</si>
  <si>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</si>
  <si>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</si>
  <si>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</si>
  <si>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</si>
  <si>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</si>
  <si>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</si>
  <si>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</si>
  <si>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</si>
  <si>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</si>
  <si>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</si>
  <si>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</si>
  <si>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</si>
  <si>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</si>
  <si>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</si>
  <si>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</si>
  <si>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</si>
  <si>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</si>
  <si>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</si>
  <si>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</si>
  <si>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</si>
  <si>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</si>
  <si>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</si>
  <si>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</si>
  <si>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</si>
  <si>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</si>
  <si>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</si>
  <si>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</si>
  <si>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</si>
  <si>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</si>
  <si>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</si>
  <si>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</si>
  <si>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</si>
  <si>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</si>
  <si>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</si>
  <si>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</si>
  <si>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</si>
  <si>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</si>
  <si>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</si>
  <si>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</si>
  <si>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</si>
  <si>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</si>
  <si>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</si>
  <si>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</si>
  <si>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</si>
  <si>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</si>
  <si>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</si>
  <si>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</si>
  <si>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</si>
  <si>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</si>
  <si>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</si>
  <si>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</si>
  <si>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</si>
  <si>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</si>
  <si>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</si>
  <si>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</si>
  <si>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</si>
  <si>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</si>
  <si>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</si>
  <si>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</si>
  <si>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</si>
  <si>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</si>
  <si>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</si>
  <si>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</si>
  <si>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</si>
  <si>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</si>
  <si>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</si>
  <si>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</si>
  <si>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</si>
  <si>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</si>
  <si>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</si>
  <si>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</si>
  <si>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</si>
  <si>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</si>
  <si>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</si>
  <si>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</si>
  <si>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</si>
  <si>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</si>
  <si>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</si>
  <si>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</si>
  <si>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</si>
  <si>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</si>
  <si>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</si>
  <si>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</si>
  <si>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</si>
  <si>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</si>
  <si>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</si>
  <si>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</si>
  <si>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</si>
  <si>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</si>
  <si>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</si>
  <si>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</si>
  <si>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</si>
  <si>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</si>
  <si>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</si>
  <si>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</si>
  <si>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</si>
  <si>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</si>
  <si>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</si>
  <si>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</si>
  <si>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</si>
  <si>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</si>
  <si>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</si>
  <si>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</si>
  <si>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</si>
  <si>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</si>
  <si>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</si>
  <si>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</si>
  <si>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</si>
  <si>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</si>
  <si>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</si>
  <si>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</si>
  <si>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</si>
  <si>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</si>
  <si>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</si>
  <si>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</si>
  <si>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</si>
  <si>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</si>
  <si>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</si>
  <si>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</si>
  <si>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</si>
  <si>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</si>
  <si>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</si>
  <si>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</si>
  <si>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</si>
  <si>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</si>
  <si>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</si>
  <si>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</si>
  <si>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</si>
  <si>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</si>
  <si>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</si>
  <si>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</si>
  <si>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</si>
  <si>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</si>
  <si>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</si>
  <si>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</si>
  <si>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</si>
  <si>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</si>
  <si>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</si>
  <si>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</si>
  <si>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</si>
  <si>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</si>
  <si>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</si>
  <si>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</si>
  <si>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</si>
  <si>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</si>
  <si>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</si>
  <si>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</si>
  <si>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</si>
  <si>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</si>
  <si>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</si>
  <si>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</si>
  <si>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</si>
  <si>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</si>
  <si>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</si>
  <si>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</si>
  <si>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</si>
  <si>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</si>
  <si>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</si>
  <si>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</si>
  <si>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</si>
  <si>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</si>
  <si>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</si>
  <si>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</si>
  <si>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</si>
  <si>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</si>
  <si>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</si>
  <si>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</si>
  <si>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</si>
  <si>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</si>
  <si>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</si>
  <si>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</si>
  <si>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</si>
  <si>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</si>
  <si>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</si>
  <si>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</si>
  <si>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</si>
  <si>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</si>
  <si>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</si>
  <si>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</si>
  <si>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</si>
  <si>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</si>
  <si>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</si>
  <si>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</si>
  <si>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</si>
  <si>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</si>
  <si>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</si>
  <si>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</si>
  <si>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</si>
  <si>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</si>
  <si>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</si>
  <si>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</si>
  <si>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</si>
  <si>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</si>
  <si>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</si>
  <si>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</si>
  <si>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</si>
  <si>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</si>
  <si>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</si>
  <si>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</si>
  <si>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</si>
  <si>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</si>
  <si>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</si>
  <si>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</si>
  <si>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</si>
  <si>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</si>
  <si>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</si>
  <si>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</si>
  <si>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</si>
  <si>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</si>
  <si>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</si>
  <si>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</si>
  <si>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</si>
  <si>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</si>
  <si>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</si>
  <si>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</si>
  <si>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</si>
  <si>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</si>
  <si>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</si>
  <si>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</si>
  <si>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</si>
  <si>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</si>
  <si>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</si>
  <si>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</si>
  <si>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</si>
  <si>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</si>
  <si>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</si>
  <si>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</si>
  <si>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</si>
  <si>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</si>
  <si>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</si>
  <si>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</si>
  <si>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</si>
  <si>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</si>
  <si>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</si>
  <si>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</si>
  <si>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</si>
  <si>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</si>
  <si>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</si>
  <si>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</si>
  <si>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</si>
  <si>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</si>
  <si>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</si>
  <si>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</si>
  <si>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</si>
  <si>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</si>
  <si>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</si>
  <si>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</si>
  <si>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</si>
  <si>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</si>
  <si>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</si>
  <si>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</si>
  <si>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</si>
  <si>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</si>
  <si>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</si>
  <si>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</si>
  <si>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</si>
  <si>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</si>
  <si>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</si>
  <si>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</si>
  <si>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</si>
  <si>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</si>
  <si>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</si>
  <si>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</si>
  <si>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</si>
  <si>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</si>
  <si>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</si>
  <si>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</si>
  <si>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</si>
  <si>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</si>
  <si>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</si>
  <si>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</si>
  <si>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</si>
  <si>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</si>
  <si>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</si>
  <si>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</si>
  <si>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</si>
  <si>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</si>
  <si>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</si>
  <si>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</si>
  <si>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</si>
  <si>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</si>
  <si>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</si>
  <si>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</si>
  <si>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</si>
  <si>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</si>
  <si>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</si>
  <si>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</si>
  <si>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</si>
  <si>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</si>
  <si>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</si>
  <si>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</si>
  <si>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</si>
  <si>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</si>
  <si>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</si>
  <si>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</si>
  <si>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</si>
  <si>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</si>
  <si>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</si>
  <si>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</si>
  <si>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</si>
  <si>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</si>
  <si>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</si>
  <si>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</si>
  <si>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</si>
  <si>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</si>
  <si>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</si>
  <si>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</si>
  <si>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</si>
  <si>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</si>
  <si>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</si>
  <si>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</si>
  <si>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</si>
  <si>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</si>
  <si>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</si>
  <si>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</si>
  <si>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</si>
  <si>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</si>
  <si>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</si>
  <si>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</si>
  <si>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</si>
  <si>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</si>
  <si>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</si>
  <si>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</si>
  <si>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</si>
  <si>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</si>
  <si>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</si>
  <si>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</si>
  <si>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</si>
  <si>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</si>
  <si>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</si>
  <si>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</si>
  <si>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</si>
  <si>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</si>
  <si>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</si>
  <si>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</si>
  <si>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</si>
  <si>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</si>
  <si>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</si>
  <si>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</si>
  <si>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</si>
  <si>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</si>
  <si>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</si>
  <si>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</si>
  <si>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</si>
  <si>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</si>
  <si>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</si>
  <si>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</si>
  <si>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</si>
  <si>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</si>
  <si>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</si>
  <si>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</si>
  <si>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</si>
  <si>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</si>
  <si>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</si>
  <si>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</si>
  <si>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</si>
  <si>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</si>
  <si>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</si>
  <si>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</si>
  <si>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</si>
  <si>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</si>
  <si>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</si>
  <si>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</si>
  <si>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</si>
  <si>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</si>
  <si>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</si>
  <si>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</si>
  <si>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</si>
  <si>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</si>
  <si>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</si>
  <si>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</si>
  <si>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</si>
  <si>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</si>
  <si>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</si>
  <si>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</si>
  <si>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</si>
  <si>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</si>
  <si>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</si>
  <si>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</si>
  <si>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</si>
  <si>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</si>
  <si>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</si>
  <si>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</si>
  <si>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</si>
  <si>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</si>
  <si>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</si>
  <si>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</si>
  <si>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</si>
  <si>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</si>
  <si>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</si>
  <si>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</si>
  <si>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</si>
  <si>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</si>
  <si>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</si>
  <si>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</si>
  <si>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</si>
  <si>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</si>
  <si>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</si>
  <si>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</si>
  <si>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</si>
  <si>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</si>
  <si>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</si>
  <si>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</si>
  <si>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</si>
  <si>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</si>
  <si>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</si>
  <si>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</si>
  <si>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</si>
  <si>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</si>
  <si>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</si>
  <si>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</si>
  <si>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</si>
  <si>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</si>
  <si>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</si>
  <si>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</si>
  <si>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</si>
  <si>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</si>
  <si>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</si>
  <si>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</si>
  <si>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</si>
  <si>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</si>
  <si>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</si>
  <si>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</si>
  <si>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</si>
  <si>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</si>
  <si>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</si>
  <si>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</si>
  <si>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</si>
  <si>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</si>
  <si>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</si>
  <si>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</si>
  <si>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</si>
  <si>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</si>
  <si>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</si>
  <si>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</si>
  <si>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</si>
  <si>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</si>
  <si>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</si>
  <si>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</si>
  <si>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</si>
  <si>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</si>
  <si>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</si>
  <si>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</si>
  <si>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</si>
  <si>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</si>
  <si>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</si>
  <si>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</si>
  <si>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</si>
  <si>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</si>
  <si>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</si>
  <si>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</si>
  <si>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</si>
  <si>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</si>
  <si>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</si>
  <si>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</si>
  <si>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</si>
  <si>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</si>
  <si>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</si>
  <si>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</si>
  <si>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</si>
  <si>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</si>
  <si>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</si>
  <si>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</si>
  <si>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</si>
  <si>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</si>
  <si>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</si>
  <si>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</si>
  <si>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</si>
  <si>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</si>
  <si>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</si>
  <si>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</si>
  <si>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</si>
  <si>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</si>
  <si>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</si>
  <si>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</si>
  <si>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</si>
  <si>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</si>
  <si>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</si>
  <si>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</si>
  <si>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</si>
  <si>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</si>
  <si>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</si>
  <si>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</si>
  <si>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</si>
  <si>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</si>
  <si>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</si>
  <si>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</si>
  <si>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</si>
  <si>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</si>
  <si>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</si>
  <si>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</si>
  <si>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</si>
  <si>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</si>
  <si>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</si>
  <si>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</si>
  <si>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</si>
  <si>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</si>
  <si>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</si>
  <si>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</si>
  <si>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</si>
  <si>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</si>
  <si>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</si>
  <si>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</si>
  <si>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</si>
  <si>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</si>
  <si>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</si>
  <si>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</si>
  <si>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</si>
  <si>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</si>
  <si>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</si>
  <si>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</si>
  <si>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</si>
  <si>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</si>
  <si>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</si>
  <si>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</si>
  <si>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</si>
  <si>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</si>
  <si>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</si>
  <si>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</si>
  <si>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</si>
  <si>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</si>
  <si>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</si>
  <si>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</si>
  <si>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</si>
  <si>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</si>
  <si>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</si>
  <si>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</si>
  <si>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</si>
  <si>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</si>
  <si>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</si>
  <si>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</si>
  <si>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</si>
  <si>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</si>
  <si>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</si>
  <si>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</si>
  <si>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</si>
  <si>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</si>
  <si>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</si>
  <si>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</si>
  <si>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</si>
  <si>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</si>
  <si>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</si>
  <si>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</si>
  <si>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</si>
  <si>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</si>
  <si>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</si>
  <si>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</si>
  <si>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</si>
  <si>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</si>
  <si>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</si>
  <si>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</si>
  <si>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</si>
  <si>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</si>
  <si>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</si>
  <si>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</si>
  <si>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</si>
  <si>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</si>
  <si>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</si>
  <si>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</si>
  <si>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</si>
  <si>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</si>
  <si>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</si>
  <si>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</si>
  <si>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</si>
  <si>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</si>
  <si>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</si>
  <si>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</si>
  <si>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</si>
  <si>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</si>
  <si>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</si>
  <si>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</si>
  <si>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</si>
  <si>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</si>
  <si>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</si>
  <si>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</si>
  <si>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</si>
  <si>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</si>
  <si>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</si>
  <si>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</si>
  <si>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</si>
  <si>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</si>
  <si>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</si>
  <si>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</si>
  <si>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</si>
  <si>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</si>
  <si>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</si>
  <si>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</si>
  <si>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</si>
  <si>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</si>
  <si>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</si>
  <si>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</si>
  <si>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</si>
  <si>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</si>
  <si>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</si>
  <si>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</si>
  <si>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</si>
  <si>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</si>
  <si>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</si>
  <si>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</si>
  <si>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</si>
  <si>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</si>
  <si>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</si>
  <si>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</si>
  <si>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</si>
  <si>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</si>
  <si>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</si>
  <si>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</si>
  <si>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</si>
  <si>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</si>
  <si>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</si>
  <si>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</si>
  <si>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</si>
  <si>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</si>
  <si>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</si>
  <si>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</si>
  <si>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</si>
  <si>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</si>
  <si>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</si>
  <si>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</si>
  <si>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</si>
  <si>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</si>
  <si>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</si>
  <si>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</si>
  <si>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</si>
  <si>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</si>
  <si>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</si>
  <si>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</si>
  <si>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</si>
  <si>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</si>
  <si>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</si>
  <si>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</si>
  <si>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</si>
  <si>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</si>
  <si>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</si>
  <si>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</si>
  <si>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</si>
  <si>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</si>
  <si>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</si>
  <si>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</si>
  <si>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</si>
  <si>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</si>
  <si>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</si>
  <si>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</si>
  <si>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</si>
  <si>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</si>
  <si>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</si>
  <si>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</si>
  <si>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</si>
  <si>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</si>
  <si>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</si>
  <si>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</si>
  <si>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</si>
  <si>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</si>
  <si>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</si>
  <si>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</si>
  <si>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</si>
  <si>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</si>
  <si>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</si>
  <si>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</si>
  <si>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</si>
  <si>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</si>
  <si>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</si>
  <si>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</si>
  <si>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</si>
  <si>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</si>
  <si>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</si>
  <si>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</si>
  <si>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</si>
  <si>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</si>
  <si>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</si>
  <si>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</si>
  <si>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</si>
  <si>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</si>
  <si>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</si>
  <si>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</si>
  <si>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</si>
  <si>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</si>
  <si>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</si>
  <si>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</si>
  <si>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</si>
  <si>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</si>
  <si>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</si>
  <si>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</si>
  <si>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</si>
  <si>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</si>
  <si>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</si>
  <si>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</si>
  <si>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</si>
  <si>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</si>
  <si>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</si>
  <si>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</si>
  <si>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</si>
  <si>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</si>
  <si>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</si>
  <si>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</si>
  <si>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</si>
  <si>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</si>
  <si>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</si>
  <si>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</si>
  <si>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</si>
  <si>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</si>
  <si>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</si>
  <si>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</si>
  <si>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</si>
  <si>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</si>
  <si>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</si>
  <si>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</si>
  <si>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</si>
  <si>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</si>
  <si>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</si>
  <si>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</si>
  <si>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</si>
  <si>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</si>
  <si>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</si>
  <si>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</si>
  <si>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</si>
  <si>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</si>
  <si>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</si>
  <si>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</si>
  <si>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</si>
  <si>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</si>
  <si>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</si>
  <si>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</si>
  <si>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</si>
  <si>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</si>
  <si>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</si>
  <si>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</si>
  <si>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</si>
  <si>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</si>
  <si>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</si>
  <si>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</si>
  <si>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</si>
  <si>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</si>
  <si>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</si>
  <si>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</si>
  <si>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</si>
  <si>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</si>
  <si>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</si>
  <si>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</si>
  <si>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</si>
  <si>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</si>
  <si>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</si>
  <si>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</si>
  <si>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</si>
  <si>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</si>
  <si>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</si>
  <si>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</si>
  <si>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</si>
  <si>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</si>
  <si>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</si>
  <si>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</si>
  <si>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</si>
  <si>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</si>
  <si>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</si>
  <si>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</si>
  <si>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</si>
  <si>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</si>
  <si>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</si>
  <si>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</si>
  <si>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</si>
  <si>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</si>
  <si>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</si>
  <si>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</si>
  <si>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</si>
  <si>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</si>
  <si>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</si>
  <si>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</si>
  <si>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</si>
  <si>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</si>
  <si>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</si>
  <si>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</si>
  <si>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</si>
  <si>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</si>
  <si>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</si>
  <si>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</si>
  <si>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</si>
  <si>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</si>
  <si>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</si>
  <si>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</si>
  <si>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</si>
  <si>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</si>
  <si>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</si>
  <si>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</si>
  <si>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</si>
  <si>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</si>
  <si>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</si>
  <si>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</si>
  <si>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</si>
  <si>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</si>
  <si>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</si>
  <si>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</si>
  <si>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</si>
  <si>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</si>
  <si>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</si>
  <si>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</si>
  <si>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</si>
  <si>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</si>
  <si>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</si>
  <si>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</si>
  <si>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</si>
  <si>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</si>
  <si>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</si>
  <si>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</si>
  <si>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</si>
  <si>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</si>
  <si>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</si>
  <si>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</si>
  <si>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</si>
  <si>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</si>
  <si>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</si>
  <si>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</si>
  <si>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</si>
  <si>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</si>
  <si>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</si>
  <si>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</si>
  <si>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</si>
  <si>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</si>
  <si>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</si>
  <si>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</si>
  <si>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</si>
  <si>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</si>
  <si>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</si>
  <si>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</si>
  <si>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</si>
  <si>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</si>
  <si>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</si>
  <si>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</si>
  <si>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</si>
  <si>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</si>
  <si>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</si>
  <si>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</si>
  <si>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</si>
  <si>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</si>
  <si>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</si>
  <si>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</si>
  <si>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</si>
  <si>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</si>
  <si>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</si>
  <si>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</si>
  <si>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</si>
  <si>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</si>
  <si>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</si>
  <si>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</si>
  <si>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</si>
  <si>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</si>
  <si>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</si>
  <si>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</si>
  <si>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</si>
  <si>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</si>
  <si>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</si>
  <si>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</si>
  <si>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</si>
  <si>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</si>
  <si>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</si>
  <si>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</si>
  <si>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</si>
  <si>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</si>
  <si>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</si>
  <si>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</si>
  <si>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</si>
  <si>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</si>
  <si>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</si>
  <si>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</si>
  <si>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</si>
  <si>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</si>
  <si>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</si>
  <si>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</si>
  <si>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</si>
  <si>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</si>
  <si>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</si>
  <si>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</si>
  <si>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</si>
  <si>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</si>
  <si>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</si>
  <si>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</si>
  <si>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</si>
  <si>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</si>
  <si>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</si>
  <si>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</si>
  <si>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</si>
  <si>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</si>
  <si>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</si>
  <si>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</si>
  <si>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</si>
  <si>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</si>
  <si>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</si>
  <si>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</si>
  <si>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</si>
  <si>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</si>
  <si>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</si>
  <si>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</si>
  <si>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</si>
  <si>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</si>
  <si>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</si>
  <si>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</si>
  <si>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</si>
  <si>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</si>
  <si>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</si>
  <si>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</si>
  <si>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</si>
  <si>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</si>
  <si>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</si>
  <si>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</si>
  <si>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</si>
  <si>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</si>
  <si>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</si>
  <si>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</si>
  <si>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</si>
  <si>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</si>
  <si>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</si>
  <si>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</si>
  <si>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</si>
  <si>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</si>
  <si>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</si>
  <si>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</si>
  <si>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</si>
  <si>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</si>
  <si>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</si>
  <si>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</si>
  <si>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</si>
  <si>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</si>
  <si>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</si>
  <si>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</si>
  <si>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</si>
  <si>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</si>
  <si>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</si>
  <si>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</si>
  <si>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</si>
  <si>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</si>
  <si>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</si>
  <si>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</si>
  <si>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</si>
  <si>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</si>
  <si>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</si>
  <si>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</si>
  <si>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</si>
  <si>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</si>
  <si>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</si>
  <si>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</si>
  <si>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</si>
  <si>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</si>
  <si>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</si>
  <si>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</si>
  <si>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</si>
  <si>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</si>
  <si>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</si>
  <si>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</si>
  <si>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</si>
  <si>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</si>
  <si>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</si>
  <si>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</si>
  <si>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</si>
  <si>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</si>
  <si>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</si>
  <si>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</si>
  <si>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</si>
  <si>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</si>
  <si>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</si>
  <si>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</si>
  <si>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</si>
  <si>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</si>
  <si>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</si>
  <si>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</si>
  <si>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</si>
  <si>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</si>
  <si>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</si>
  <si>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</si>
  <si>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</si>
  <si>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</si>
  <si>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</si>
  <si>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</si>
  <si>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</si>
  <si>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</si>
  <si>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</si>
  <si>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</si>
  <si>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</si>
  <si>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</si>
  <si>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</si>
  <si>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</si>
  <si>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</si>
  <si>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</si>
  <si>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</si>
  <si>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</si>
  <si>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</si>
  <si>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</si>
  <si>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</si>
  <si>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</si>
  <si>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</si>
  <si>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</si>
  <si>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</si>
  <si>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</si>
  <si>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</si>
  <si>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</si>
  <si>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</si>
  <si>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</si>
  <si>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</si>
  <si>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</si>
  <si>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</si>
  <si>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</si>
  <si>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</si>
  <si>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</si>
  <si>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</si>
  <si>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</si>
  <si>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</si>
  <si>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</si>
  <si>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</si>
  <si>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</si>
  <si>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</si>
  <si>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</si>
  <si>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</si>
  <si>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</si>
  <si>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</si>
  <si>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</si>
  <si>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</si>
  <si>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</si>
  <si>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</si>
  <si>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</si>
  <si>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</si>
  <si>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</si>
  <si>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</si>
  <si>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</si>
  <si>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</si>
  <si>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</si>
  <si>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</si>
  <si>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</si>
  <si>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</si>
  <si>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</si>
  <si>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</si>
  <si>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</si>
  <si>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</si>
  <si>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</si>
  <si>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</si>
  <si>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</si>
  <si>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</si>
  <si>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</si>
  <si>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</si>
  <si>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</si>
  <si>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</si>
  <si>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</si>
  <si>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</si>
  <si>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</si>
  <si>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</si>
  <si>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</si>
  <si>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</si>
  <si>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</si>
  <si>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</si>
  <si>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</si>
  <si>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</si>
  <si>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</si>
  <si>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</si>
  <si>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</si>
  <si>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</si>
  <si>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</si>
  <si>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</si>
  <si>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</si>
  <si>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</si>
  <si>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</si>
  <si>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</si>
  <si>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</si>
  <si>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</si>
  <si>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</si>
  <si>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</si>
  <si>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</si>
  <si>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</si>
  <si>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</si>
  <si>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</si>
  <si>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</si>
  <si>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</si>
  <si>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</si>
  <si>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</si>
  <si>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</si>
  <si>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</si>
  <si>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</si>
  <si>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</si>
  <si>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</si>
  <si>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</si>
  <si>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</si>
  <si>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</si>
  <si>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</si>
  <si>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</si>
  <si>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</si>
  <si>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</si>
  <si>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</si>
  <si>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</si>
  <si>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</si>
  <si>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</si>
  <si>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</si>
  <si>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</si>
  <si>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</si>
  <si>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</si>
  <si>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</si>
  <si>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</si>
  <si>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</si>
  <si>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</si>
  <si>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</si>
  <si>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</si>
  <si>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</si>
  <si>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</si>
  <si>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</si>
  <si>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</si>
  <si>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</si>
  <si>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</si>
  <si>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</si>
  <si>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</si>
  <si>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</si>
  <si>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</si>
  <si>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</si>
  <si>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</si>
  <si>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</si>
  <si>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</si>
  <si>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</si>
  <si>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</si>
  <si>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</si>
  <si>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</si>
  <si>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</si>
  <si>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</si>
  <si>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</si>
  <si>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</si>
  <si>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</si>
  <si>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</si>
  <si>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</si>
  <si>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</si>
  <si>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</si>
  <si>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</si>
  <si>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</si>
  <si>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</si>
  <si>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</si>
  <si>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</si>
  <si>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</si>
  <si>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</si>
  <si>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</si>
  <si>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</si>
  <si>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</si>
  <si>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</si>
  <si>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</si>
  <si>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</si>
  <si>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</si>
  <si>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</si>
  <si>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</si>
  <si>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</si>
  <si>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</si>
  <si>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</si>
  <si>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</si>
  <si>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</si>
  <si>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</si>
  <si>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</si>
  <si>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</si>
  <si>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</si>
  <si>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</si>
  <si>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</si>
  <si>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</si>
  <si>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</si>
  <si>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</si>
  <si>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</si>
  <si>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</si>
  <si>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</si>
  <si>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</si>
  <si>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</si>
  <si>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</si>
  <si>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</si>
  <si>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</si>
  <si>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</si>
  <si>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</si>
  <si>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</si>
  <si>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</si>
  <si>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</si>
  <si>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</si>
  <si>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</si>
  <si>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</si>
  <si>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</si>
  <si>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</si>
  <si>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</si>
  <si>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</si>
  <si>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</si>
  <si>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</si>
  <si>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</si>
  <si>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</si>
  <si>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</si>
  <si>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</si>
  <si>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</si>
  <si>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</si>
  <si>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</si>
  <si>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</si>
  <si>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</si>
  <si>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</si>
  <si>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</si>
  <si>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</si>
  <si>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</si>
  <si>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</si>
  <si>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</si>
  <si>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</si>
  <si>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</si>
  <si>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</si>
  <si>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</si>
  <si>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</si>
  <si>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</si>
  <si>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</si>
  <si>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</si>
  <si>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</si>
  <si>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</si>
  <si>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</si>
  <si>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</si>
  <si>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</si>
  <si>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</si>
  <si>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</si>
  <si>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</si>
  <si>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</si>
  <si>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</si>
  <si>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</si>
  <si>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</si>
  <si>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</si>
  <si>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</si>
  <si>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</si>
  <si>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</si>
  <si>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</si>
  <si>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</si>
  <si>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</si>
  <si>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</si>
  <si>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</si>
  <si>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</si>
  <si>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</si>
  <si>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</si>
  <si>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</si>
  <si>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</si>
  <si>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</si>
  <si>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</si>
  <si>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</si>
  <si>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</si>
  <si>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</si>
  <si>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</si>
  <si>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</si>
  <si>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</si>
  <si>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</si>
  <si>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</si>
  <si>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</si>
  <si>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</si>
  <si>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</si>
  <si>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</si>
  <si>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</si>
  <si>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</si>
  <si>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</si>
  <si>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</si>
  <si>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</si>
  <si>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</si>
  <si>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</si>
  <si>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</si>
  <si>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</si>
  <si>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</si>
  <si>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</si>
  <si>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</si>
  <si>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</si>
  <si>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</si>
  <si>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</si>
  <si>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</si>
  <si>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</si>
  <si>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</si>
  <si>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</si>
  <si>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</si>
  <si>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</si>
  <si>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</si>
  <si>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</si>
  <si>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</si>
  <si>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</si>
  <si>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</si>
  <si>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</si>
  <si>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</si>
  <si>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</si>
  <si>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</si>
  <si>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</si>
  <si>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</si>
  <si>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</si>
  <si>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</si>
  <si>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</si>
  <si>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</si>
  <si>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</si>
  <si>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</si>
  <si>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</si>
  <si>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</si>
  <si>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</si>
  <si>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</si>
  <si>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</si>
  <si>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</si>
  <si>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</si>
  <si>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</si>
  <si>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</si>
  <si>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</si>
  <si>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</si>
  <si>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</si>
  <si>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</si>
  <si>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</si>
  <si>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</si>
  <si>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</si>
  <si>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</si>
  <si>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</si>
  <si>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</si>
  <si>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</si>
  <si>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</si>
  <si>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</si>
  <si>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</si>
  <si>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</si>
  <si>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</si>
  <si>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</si>
  <si>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</si>
  <si>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</si>
  <si>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</si>
  <si>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</si>
  <si>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</si>
  <si>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</si>
  <si>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</si>
  <si>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</si>
  <si>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</si>
  <si>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</si>
  <si>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</si>
  <si>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</si>
  <si>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</si>
  <si>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</si>
  <si>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</si>
  <si>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</si>
  <si>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</si>
  <si>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</si>
  <si>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</si>
  <si>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</si>
  <si>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</si>
  <si>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</si>
  <si>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</si>
  <si>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</si>
  <si>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</si>
  <si>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</si>
  <si>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</si>
  <si>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</si>
  <si>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</si>
  <si>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</si>
  <si>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</si>
  <si>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</si>
  <si>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</si>
  <si>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</si>
  <si>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</si>
  <si>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</si>
  <si>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</si>
  <si>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</si>
  <si>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</si>
  <si>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</si>
  <si>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</si>
  <si>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</si>
  <si>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</si>
  <si>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</si>
  <si>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</si>
  <si>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</si>
  <si>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</si>
  <si>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</si>
  <si>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</si>
  <si>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</si>
  <si>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</si>
  <si>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</si>
  <si>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</si>
  <si>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</si>
  <si>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</si>
  <si>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</si>
  <si>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</si>
  <si>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</si>
  <si>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</si>
  <si>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</si>
  <si>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</si>
  <si>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</si>
  <si>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</si>
  <si>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</si>
  <si>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</si>
  <si>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</si>
  <si>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</si>
  <si>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</si>
  <si>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</si>
  <si>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</si>
  <si>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</si>
  <si>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</si>
  <si>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</si>
  <si>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</si>
  <si>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</si>
  <si>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</si>
  <si>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</si>
  <si>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</si>
  <si>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</si>
  <si>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</si>
  <si>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</si>
  <si>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</si>
  <si>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</si>
  <si>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</si>
  <si>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</si>
  <si>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</si>
  <si>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</si>
  <si>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</si>
  <si>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</si>
  <si>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</si>
  <si>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</si>
  <si>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</si>
  <si>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</si>
  <si>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</si>
  <si>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</si>
  <si>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</si>
  <si>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</si>
  <si>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</si>
  <si>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</si>
  <si>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</si>
  <si>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</si>
  <si>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</si>
  <si>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</si>
  <si>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</si>
  <si>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</si>
  <si>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</si>
  <si>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</si>
  <si>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</si>
  <si>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</si>
  <si>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</si>
  <si>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</si>
  <si>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</si>
  <si>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</si>
  <si>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</si>
  <si>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</si>
  <si>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</si>
  <si>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</si>
  <si>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</si>
  <si>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</si>
  <si>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</si>
  <si>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</si>
  <si>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</si>
  <si>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</si>
  <si>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</si>
  <si>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</si>
  <si>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</si>
  <si>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</si>
  <si>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</si>
  <si>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</si>
  <si>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</si>
  <si>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</si>
  <si>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</si>
  <si>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</si>
  <si>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</si>
  <si>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</si>
  <si>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</si>
  <si>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</si>
  <si>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</si>
  <si>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</si>
  <si>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</si>
  <si>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</si>
  <si>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</si>
  <si>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</si>
  <si>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</si>
  <si>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</si>
  <si>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</si>
  <si>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</si>
  <si>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</si>
  <si>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</si>
  <si>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</si>
  <si>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</si>
  <si>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</si>
  <si>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</si>
  <si>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</si>
  <si>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</si>
  <si>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</si>
  <si>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</si>
  <si>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</si>
  <si>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</si>
  <si>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</si>
  <si>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</si>
  <si>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</si>
  <si>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</si>
  <si>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</si>
  <si>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</si>
  <si>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</si>
  <si>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</si>
  <si>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</si>
  <si>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</si>
  <si>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</si>
  <si>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</si>
  <si>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</si>
  <si>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</si>
  <si>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</si>
  <si>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</si>
  <si>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</si>
  <si>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</si>
  <si>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</si>
  <si>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</si>
  <si>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</si>
  <si>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</si>
  <si>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</si>
  <si>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</si>
  <si>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</si>
  <si>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</si>
  <si>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</si>
  <si>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</si>
  <si>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</si>
  <si>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</si>
  <si>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</si>
  <si>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</si>
  <si>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</si>
  <si>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</si>
  <si>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</si>
  <si>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</si>
  <si>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</si>
  <si>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</si>
  <si>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</si>
  <si>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</si>
  <si>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</si>
  <si>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</si>
  <si>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</si>
  <si>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</si>
  <si>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</si>
  <si>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</si>
  <si>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</si>
  <si>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</si>
  <si>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</si>
  <si>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</si>
  <si>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</si>
  <si>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</si>
  <si>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</si>
  <si>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</si>
  <si>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</si>
  <si>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</si>
  <si>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</si>
  <si>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</si>
  <si>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</si>
  <si>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</si>
  <si>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</si>
  <si>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</si>
  <si>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</si>
  <si>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</si>
  <si>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</si>
  <si>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</si>
  <si>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</si>
  <si>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</si>
  <si>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</si>
  <si>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</si>
  <si>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</si>
  <si>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</si>
  <si>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</si>
  <si>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</si>
  <si>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</si>
  <si>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</si>
  <si>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</si>
  <si>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</si>
  <si>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</si>
  <si>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</si>
  <si>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</si>
  <si>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</si>
  <si>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</si>
  <si>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</si>
  <si>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</si>
  <si>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</si>
  <si>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</si>
  <si>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</si>
  <si>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</si>
  <si>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</si>
  <si>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</si>
  <si>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</si>
  <si>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</si>
  <si>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</si>
  <si>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</si>
  <si>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</si>
  <si>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</si>
  <si>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</si>
  <si>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</si>
  <si>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</si>
  <si>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</si>
  <si>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</si>
  <si>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</si>
  <si>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</si>
  <si>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</si>
  <si>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</si>
  <si>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</si>
  <si>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</si>
  <si>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</si>
  <si>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</si>
  <si>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</si>
  <si>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</si>
  <si>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</si>
  <si>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</si>
  <si>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</si>
  <si>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</si>
  <si>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</si>
  <si>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</si>
  <si>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</si>
  <si>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</si>
  <si>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</si>
  <si>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</si>
  <si>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</si>
  <si>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</si>
  <si>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</si>
  <si>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</si>
  <si>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</si>
  <si>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</si>
  <si>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</si>
  <si>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</si>
  <si>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</si>
  <si>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</si>
  <si>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</si>
  <si>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</si>
  <si>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</si>
  <si>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</si>
  <si>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</si>
  <si>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</si>
  <si>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</si>
  <si>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</si>
  <si>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</si>
  <si>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</si>
  <si>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</si>
  <si>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</si>
  <si>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</si>
  <si>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</si>
  <si>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</si>
  <si>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</si>
  <si>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</si>
  <si>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</si>
  <si>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</si>
  <si>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</si>
  <si>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</si>
  <si>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</si>
  <si>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</si>
  <si>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</si>
  <si>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</si>
  <si>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</si>
  <si>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</si>
  <si>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</si>
  <si>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</si>
  <si>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</si>
  <si>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</si>
  <si>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</si>
  <si>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</si>
  <si>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</si>
  <si>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</si>
  <si>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</si>
  <si>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</si>
  <si>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</si>
  <si>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</si>
  <si>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</si>
  <si>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</si>
  <si>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</si>
  <si>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</si>
  <si>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</si>
  <si>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</si>
  <si>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</si>
  <si>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</si>
  <si>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</si>
  <si>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</si>
  <si>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</si>
  <si>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</si>
  <si>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</si>
  <si>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</si>
  <si>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</si>
  <si>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</si>
  <si>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</si>
  <si>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</si>
  <si>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</si>
  <si>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</si>
  <si>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</si>
  <si>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</si>
  <si>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</si>
  <si>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</si>
  <si>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</si>
  <si>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</si>
  <si>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</si>
  <si>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</si>
  <si>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</si>
  <si>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</si>
  <si>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</si>
  <si>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</si>
  <si>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</si>
  <si>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</si>
  <si>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</si>
  <si>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</si>
  <si>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</si>
  <si>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</si>
  <si>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</si>
  <si>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</si>
  <si>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</si>
  <si>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</si>
  <si>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</si>
  <si>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</si>
  <si>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</si>
  <si>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</si>
  <si>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</si>
  <si>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</si>
  <si>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</si>
  <si>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</si>
  <si>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</si>
  <si>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</si>
  <si>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</si>
  <si>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</si>
  <si>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</si>
  <si>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</si>
  <si>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</si>
  <si>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</si>
  <si>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</si>
  <si>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</si>
  <si>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</si>
  <si>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</si>
  <si>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</si>
  <si>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</si>
  <si>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</si>
  <si>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</si>
  <si>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</si>
  <si>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</si>
  <si>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</si>
  <si>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</si>
  <si>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</si>
  <si>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</si>
  <si>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</si>
  <si>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</si>
  <si>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</si>
  <si>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</si>
  <si>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</si>
  <si>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</si>
  <si>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</si>
  <si>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</si>
  <si>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</si>
  <si>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</si>
  <si>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</si>
  <si>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</si>
  <si>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</si>
  <si>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</si>
  <si>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</si>
  <si>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</si>
  <si>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</si>
  <si>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</si>
  <si>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</si>
  <si>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</si>
  <si>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</si>
  <si>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</si>
  <si>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</si>
  <si>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</si>
  <si>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</si>
  <si>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</si>
  <si>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</si>
  <si>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</si>
  <si>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</si>
  <si>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</si>
  <si>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</si>
  <si>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</si>
  <si>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</si>
  <si>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</si>
  <si>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</si>
  <si>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</si>
  <si>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</si>
  <si>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</si>
  <si>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</si>
  <si>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</si>
  <si>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</si>
  <si>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</si>
  <si>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</si>
  <si>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</si>
  <si>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</si>
  <si>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</si>
  <si>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</si>
  <si>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</si>
  <si>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</si>
  <si>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</si>
  <si>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</si>
  <si>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</si>
  <si>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</si>
  <si>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</si>
  <si>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</si>
  <si>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</si>
  <si>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</si>
  <si>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</si>
  <si>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</si>
  <si>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</si>
  <si>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</si>
  <si>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</si>
  <si>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</si>
  <si>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</si>
  <si>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</si>
  <si>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</si>
  <si>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</si>
  <si>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</si>
  <si>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</si>
  <si>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</si>
  <si>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</si>
  <si>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</si>
  <si>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</si>
  <si>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</si>
  <si>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</si>
  <si>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</si>
  <si>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</si>
  <si>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</si>
  <si>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</si>
  <si>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</si>
  <si>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</si>
  <si>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</si>
  <si>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</si>
  <si>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</si>
  <si>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</si>
  <si>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</si>
  <si>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</si>
  <si>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</si>
  <si>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</si>
  <si>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</si>
  <si>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</si>
  <si>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</si>
  <si>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</si>
  <si>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</si>
  <si>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</si>
  <si>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</si>
  <si>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</si>
  <si>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</si>
  <si>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</si>
  <si>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</si>
  <si>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</si>
  <si>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</si>
  <si>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</si>
  <si>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</si>
  <si>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</si>
  <si>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</si>
  <si>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</si>
  <si>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</si>
  <si>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</si>
  <si>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</si>
  <si>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</si>
  <si>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</si>
  <si>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</si>
  <si>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</si>
  <si>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</si>
  <si>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</si>
  <si>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</si>
  <si>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</si>
  <si>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</si>
  <si>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</si>
  <si>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</si>
  <si>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</si>
  <si>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</si>
  <si>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</si>
  <si>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</si>
  <si>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</si>
  <si>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</si>
  <si>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</si>
  <si>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</si>
  <si>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</si>
  <si>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</si>
  <si>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</si>
  <si>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</si>
  <si>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</si>
  <si>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</si>
  <si>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</si>
  <si>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</si>
  <si>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</si>
  <si>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</si>
  <si>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</si>
  <si>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</si>
  <si>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</si>
  <si>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</si>
  <si>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</si>
  <si>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</si>
  <si>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</si>
  <si>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</si>
  <si>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</si>
  <si>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</si>
  <si>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</si>
  <si>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</si>
  <si>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</si>
  <si>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</si>
  <si>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</si>
  <si>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</si>
  <si>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</si>
  <si>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</si>
  <si>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</si>
  <si>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</si>
  <si>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</si>
  <si>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</si>
  <si>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</si>
  <si>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</si>
  <si>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</si>
  <si>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</si>
  <si>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</si>
  <si>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</si>
  <si>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</si>
  <si>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</si>
  <si>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</si>
  <si>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</si>
  <si>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</si>
  <si>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</si>
  <si>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</si>
  <si>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</si>
  <si>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</si>
  <si>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</si>
  <si>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</si>
  <si>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</si>
  <si>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</si>
  <si>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</si>
  <si>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</si>
  <si>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</si>
  <si>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</si>
  <si>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</si>
  <si>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</si>
  <si>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</si>
  <si>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</si>
  <si>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</si>
  <si>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</si>
  <si>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</si>
  <si>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</si>
  <si>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</si>
  <si>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</si>
  <si>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</si>
  <si>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</si>
  <si>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</si>
  <si>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</si>
  <si>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</si>
  <si>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</si>
  <si>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</si>
  <si>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</si>
  <si>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</si>
  <si>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</si>
  <si>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</si>
  <si>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</si>
  <si>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</si>
  <si>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</si>
  <si>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</si>
  <si>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</si>
  <si>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</si>
  <si>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</si>
  <si>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</si>
  <si>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</si>
  <si>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</si>
  <si>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</si>
  <si>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</si>
  <si>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</si>
  <si>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</si>
  <si>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</si>
  <si>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</si>
  <si>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</si>
  <si>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</si>
  <si>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</si>
  <si>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</si>
  <si>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</si>
  <si>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</si>
  <si>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</si>
  <si>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</si>
  <si>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</si>
  <si>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</si>
  <si>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</si>
  <si>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</si>
  <si>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</si>
  <si>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</si>
  <si>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</si>
  <si>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</si>
  <si>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</si>
  <si>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</si>
  <si>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</si>
  <si>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</si>
  <si>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</si>
  <si>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</si>
  <si>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</si>
  <si>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</si>
  <si>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</si>
  <si>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</si>
  <si>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</si>
  <si>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</si>
  <si>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</si>
  <si>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</si>
  <si>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</si>
  <si>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</si>
  <si>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</si>
  <si>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</si>
  <si>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</si>
  <si>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</si>
  <si>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</si>
  <si>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</si>
  <si>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</si>
  <si>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</si>
  <si>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</si>
  <si>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</si>
  <si>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</si>
  <si>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</si>
  <si>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</si>
  <si>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</si>
  <si>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</si>
  <si>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</si>
  <si>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</si>
  <si>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</si>
  <si>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</si>
  <si>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</si>
  <si>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</si>
  <si>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</si>
  <si>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</si>
  <si>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</si>
  <si>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</si>
  <si>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</si>
  <si>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</si>
  <si>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</si>
  <si>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</si>
  <si>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</si>
  <si>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</si>
  <si>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</si>
  <si>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</si>
  <si>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</si>
  <si>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</si>
  <si>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</si>
  <si>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</si>
  <si>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</si>
  <si>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</si>
  <si>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</si>
  <si>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</si>
  <si>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</si>
  <si>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</si>
  <si>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</si>
  <si>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</si>
  <si>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</si>
  <si>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</si>
  <si>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</si>
  <si>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</si>
  <si>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</si>
  <si>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</si>
  <si>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</si>
  <si>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</si>
  <si>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</si>
  <si>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</si>
  <si>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</si>
  <si>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</si>
  <si>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</si>
  <si>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</si>
  <si>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</si>
  <si>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</si>
  <si>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</si>
  <si>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</si>
  <si>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</si>
  <si>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</si>
  <si>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</si>
  <si>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</si>
  <si>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</si>
  <si>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</si>
  <si>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</si>
  <si>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</si>
  <si>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</si>
  <si>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</si>
  <si>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</si>
  <si>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</si>
  <si>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</si>
  <si>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</si>
  <si>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</si>
  <si>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</si>
  <si>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</si>
  <si>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</si>
  <si>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</si>
  <si>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</si>
  <si>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</si>
  <si>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</si>
  <si>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</si>
  <si>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</si>
  <si>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</si>
  <si>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</si>
  <si>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</si>
  <si>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</si>
  <si>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</si>
  <si>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</si>
  <si>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</si>
  <si>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</si>
  <si>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</si>
  <si>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</si>
  <si>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</si>
  <si>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</si>
  <si>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</si>
  <si>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</si>
  <si>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</si>
  <si>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</si>
  <si>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</si>
  <si>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</si>
  <si>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</si>
  <si>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</si>
  <si>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</si>
  <si>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</si>
  <si>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</si>
  <si>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</si>
  <si>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</si>
  <si>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</si>
  <si>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</si>
  <si>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</si>
  <si>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</si>
  <si>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</si>
  <si>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</si>
  <si>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</si>
  <si>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</si>
  <si>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</si>
  <si>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</si>
  <si>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</si>
  <si>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</si>
  <si>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</si>
  <si>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</si>
  <si>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</si>
  <si>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</si>
  <si>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</si>
  <si>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</si>
  <si>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</si>
  <si>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</si>
  <si>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</si>
  <si>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</si>
  <si>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</si>
  <si>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</si>
  <si>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</si>
  <si>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</si>
  <si>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</si>
  <si>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</si>
  <si>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</si>
  <si>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</si>
  <si>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</si>
  <si>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</si>
  <si>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</si>
  <si>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</si>
  <si>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</si>
  <si>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</si>
  <si>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</si>
  <si>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</si>
  <si>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</si>
  <si>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</si>
  <si>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</si>
  <si>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</si>
  <si>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</si>
  <si>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</si>
  <si>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</si>
  <si>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</si>
  <si>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</si>
  <si>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</si>
  <si>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</si>
  <si>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</si>
  <si>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</si>
  <si>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</si>
  <si>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</si>
  <si>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</si>
  <si>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</si>
  <si>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</si>
  <si>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</si>
  <si>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</si>
  <si>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</si>
  <si>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</si>
  <si>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</si>
  <si>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</si>
  <si>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</si>
  <si>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</si>
  <si>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</si>
  <si>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</si>
  <si>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</si>
  <si>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</si>
  <si>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</si>
  <si>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</si>
  <si>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</si>
  <si>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</si>
  <si>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</si>
  <si>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</si>
  <si>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</si>
  <si>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</si>
  <si>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</si>
  <si>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</si>
  <si>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</si>
  <si>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</si>
  <si>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</si>
  <si>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</si>
  <si>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</si>
  <si>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</si>
  <si>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</si>
  <si>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</si>
  <si>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</si>
  <si>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</si>
  <si>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</si>
  <si>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</si>
  <si>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</si>
  <si>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</si>
  <si>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</si>
  <si>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</si>
  <si>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</si>
  <si>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</si>
  <si>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</si>
  <si>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</si>
  <si>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</si>
  <si>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</si>
  <si>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</si>
  <si>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</si>
  <si>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</si>
  <si>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</si>
  <si>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</si>
  <si>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</si>
  <si>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</si>
  <si>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</si>
  <si>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</si>
  <si>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</si>
  <si>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</si>
  <si>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</si>
  <si>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</si>
  <si>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</si>
  <si>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</si>
  <si>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</si>
  <si>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</si>
  <si>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</si>
  <si>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</si>
  <si>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</si>
  <si>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</si>
  <si>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</si>
  <si>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</si>
  <si>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</si>
  <si>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</si>
  <si>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</si>
  <si>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</si>
  <si>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</si>
  <si>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</si>
  <si>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</si>
  <si>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</si>
  <si>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</si>
  <si>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</si>
  <si>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</si>
  <si>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</si>
  <si>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</si>
  <si>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</si>
  <si>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</si>
  <si>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</si>
  <si>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</si>
  <si>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</si>
  <si>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</si>
  <si>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</si>
  <si>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</si>
  <si>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</si>
  <si>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</si>
  <si>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</si>
  <si>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</si>
  <si>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</si>
  <si>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</si>
  <si>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</si>
  <si>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</si>
  <si>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</si>
  <si>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</si>
  <si>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</si>
  <si>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</si>
  <si>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</si>
  <si>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</si>
  <si>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</si>
  <si>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</si>
  <si>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</si>
  <si>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</si>
  <si>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</si>
  <si>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</si>
  <si>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</si>
  <si>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</si>
  <si>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</si>
  <si>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</si>
  <si>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</si>
  <si>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</si>
  <si>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</si>
  <si>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</si>
  <si>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</si>
  <si>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</si>
  <si>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</si>
  <si>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</si>
  <si>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</si>
  <si>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</si>
  <si>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</si>
  <si>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</si>
  <si>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</si>
  <si>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</si>
  <si>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</si>
  <si>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</si>
  <si>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</si>
  <si>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</si>
  <si>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</si>
  <si>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</si>
  <si>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</si>
  <si>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</si>
  <si>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</si>
  <si>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</si>
  <si>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</si>
  <si>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</si>
  <si>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</si>
  <si>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</si>
  <si>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</si>
  <si>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</si>
  <si>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</si>
  <si>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</si>
  <si>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</si>
  <si>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</si>
  <si>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</si>
  <si>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</si>
  <si>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</si>
  <si>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</si>
  <si>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</si>
  <si>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</si>
  <si>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</si>
  <si>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</si>
  <si>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</si>
  <si>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</si>
  <si>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</si>
  <si>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</si>
  <si>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</si>
  <si>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</si>
  <si>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</si>
  <si>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</si>
  <si>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</si>
  <si>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</si>
  <si>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</si>
  <si>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</si>
  <si>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</si>
  <si>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</si>
  <si>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</si>
  <si>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</si>
  <si>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</si>
  <si>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</si>
  <si>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</si>
  <si>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</si>
  <si>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</si>
  <si>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</si>
  <si>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</si>
  <si>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</si>
  <si>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</si>
  <si>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</si>
  <si>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</si>
  <si>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</si>
  <si>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</si>
  <si>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</si>
  <si>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</si>
  <si>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</si>
  <si>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</si>
  <si>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</si>
  <si>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</si>
  <si>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</si>
  <si>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</si>
  <si>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</si>
  <si>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</si>
  <si>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</si>
  <si>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</si>
  <si>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</si>
  <si>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</si>
  <si>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</si>
  <si>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</si>
  <si>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</si>
  <si>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</si>
  <si>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</si>
  <si>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</si>
  <si>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</si>
  <si>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</si>
  <si>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</si>
  <si>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</si>
  <si>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</si>
  <si>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</si>
  <si>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</si>
  <si>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</si>
  <si>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</si>
  <si>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</si>
  <si>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</si>
  <si>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</si>
  <si>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</si>
  <si>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</si>
  <si>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</si>
  <si>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</si>
  <si>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</si>
  <si>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</si>
  <si>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</si>
  <si>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</si>
  <si>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</si>
  <si>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</si>
  <si>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</si>
  <si>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</si>
  <si>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</si>
  <si>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</si>
  <si>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</si>
  <si>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</si>
  <si>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</si>
  <si>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</si>
  <si>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</si>
  <si>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</si>
  <si>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</si>
  <si>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</si>
  <si>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</si>
  <si>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</si>
  <si>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</si>
  <si>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</si>
  <si>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</si>
  <si>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</si>
  <si>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</si>
  <si>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</si>
  <si>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</si>
  <si>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</si>
  <si>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</si>
  <si>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</si>
  <si>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</si>
  <si>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</si>
  <si>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</si>
  <si>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</si>
  <si>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</si>
  <si>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</si>
  <si>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</si>
  <si>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</si>
  <si>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</si>
  <si>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</si>
  <si>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</si>
  <si>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</si>
  <si>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</si>
  <si>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</si>
  <si>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</si>
  <si>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</si>
  <si>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</si>
  <si>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</si>
  <si>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</si>
  <si>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</si>
  <si>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</si>
  <si>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</si>
  <si>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</si>
  <si>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</si>
  <si>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</si>
  <si>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</si>
  <si>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</si>
  <si>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</si>
  <si>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</si>
  <si>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</si>
  <si>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</si>
  <si>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</si>
  <si>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</si>
  <si>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</si>
  <si>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</si>
  <si>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</si>
  <si>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</si>
  <si>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</si>
  <si>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</si>
  <si>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</si>
  <si>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</si>
  <si>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</si>
  <si>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</si>
  <si>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</si>
  <si>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</si>
  <si>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</si>
  <si>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</si>
  <si>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</si>
  <si>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</si>
  <si>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</si>
  <si>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</si>
  <si>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</si>
  <si>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</si>
  <si>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</si>
  <si>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</si>
  <si>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</si>
  <si>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</si>
  <si>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</si>
  <si>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</si>
  <si>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</si>
  <si>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</si>
  <si>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</si>
  <si>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</si>
  <si>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</si>
  <si>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</si>
  <si>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</si>
  <si>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</si>
  <si>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</si>
  <si>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</si>
  <si>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</si>
  <si>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</si>
  <si>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</si>
  <si>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</si>
  <si>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</si>
  <si>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</si>
  <si>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</si>
  <si>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</si>
  <si>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</si>
  <si>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</si>
  <si>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</si>
  <si>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</si>
  <si>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</si>
  <si>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</si>
  <si>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</si>
  <si>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</si>
  <si>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</si>
  <si>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</si>
  <si>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</si>
  <si>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</si>
  <si>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</si>
  <si>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</si>
  <si>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</si>
  <si>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</si>
  <si>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</si>
  <si>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</si>
  <si>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</si>
  <si>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</si>
  <si>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</si>
  <si>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</si>
  <si>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</si>
  <si>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</si>
  <si>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</si>
  <si>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</si>
  <si>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</si>
  <si>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</si>
  <si>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</si>
  <si>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</si>
  <si>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</si>
  <si>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</si>
  <si>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</si>
  <si>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</si>
  <si>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</si>
  <si>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</si>
  <si>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</si>
  <si>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</si>
  <si>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</si>
  <si>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</si>
  <si>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</si>
  <si>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</si>
  <si>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</si>
  <si>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</si>
  <si>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</si>
  <si>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</si>
  <si>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</si>
  <si>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</si>
  <si>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</si>
  <si>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</si>
  <si>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</si>
  <si>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</si>
  <si>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</si>
  <si>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</si>
  <si>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</si>
  <si>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</si>
  <si>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</si>
  <si>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</si>
  <si>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</si>
  <si>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</si>
  <si>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</si>
  <si>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</si>
  <si>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</si>
  <si>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</si>
  <si>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</si>
  <si>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</si>
  <si>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</si>
  <si>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</si>
  <si>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</si>
  <si>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</si>
  <si>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</si>
  <si>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</si>
  <si>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</si>
  <si>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</si>
  <si>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</si>
  <si>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</si>
  <si>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</si>
  <si>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</si>
  <si>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</si>
  <si>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</si>
  <si>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</si>
  <si>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</si>
  <si>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</si>
  <si>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</si>
  <si>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</si>
  <si>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</si>
  <si>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</si>
  <si>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</si>
  <si>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</si>
  <si>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</si>
  <si>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</si>
  <si>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</si>
  <si>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</si>
  <si>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</si>
  <si>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</si>
  <si>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</si>
  <si>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</si>
  <si>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</si>
  <si>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</si>
  <si>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</si>
  <si>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</si>
  <si>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</si>
  <si>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</si>
  <si>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</si>
  <si>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</si>
  <si>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</si>
  <si>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</si>
  <si>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</si>
  <si>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</si>
  <si>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</si>
  <si>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</si>
  <si>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</si>
  <si>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</si>
  <si>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</si>
  <si>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</si>
  <si>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</si>
  <si>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</si>
  <si>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</si>
  <si>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</si>
  <si>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</si>
  <si>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</si>
  <si>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</si>
  <si>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</si>
  <si>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</si>
  <si>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</si>
  <si>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</si>
  <si>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</si>
  <si>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</si>
  <si>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</si>
  <si>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</si>
  <si>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</si>
  <si>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</si>
  <si>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</si>
  <si>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</si>
  <si>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</si>
  <si>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</si>
  <si>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</si>
  <si>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</si>
  <si>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</si>
  <si>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</si>
  <si>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</si>
  <si>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</si>
  <si>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</si>
  <si>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</si>
  <si>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</si>
  <si>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</si>
  <si>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</si>
  <si>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</si>
  <si>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</si>
  <si>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</si>
  <si>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</si>
  <si>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</si>
  <si>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</si>
  <si>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</si>
  <si>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</si>
  <si>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</si>
  <si>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</si>
  <si>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</si>
  <si>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</si>
  <si>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</si>
  <si>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</si>
  <si>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</si>
  <si>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</si>
  <si>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</si>
  <si>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</si>
  <si>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</si>
  <si>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</si>
  <si>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</si>
  <si>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</si>
  <si>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</si>
  <si>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</si>
  <si>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</si>
  <si>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</si>
  <si>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</si>
  <si>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</si>
  <si>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</si>
  <si>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</si>
  <si>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</si>
  <si>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</si>
  <si>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</si>
  <si>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</si>
  <si>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</si>
  <si>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</si>
  <si>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</si>
  <si>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</si>
  <si>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</si>
  <si>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</si>
  <si>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</si>
  <si>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</si>
  <si>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</si>
  <si>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</si>
  <si>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</si>
  <si>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</si>
  <si>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</si>
  <si>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</si>
  <si>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</si>
  <si>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</si>
  <si>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</si>
  <si>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</si>
  <si>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</si>
  <si>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</si>
  <si>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</si>
  <si>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</si>
  <si>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</si>
  <si>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</si>
  <si>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</si>
  <si>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</si>
  <si>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</si>
  <si>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</si>
  <si>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</si>
  <si>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</si>
  <si>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</si>
  <si>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</si>
  <si>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</si>
  <si>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</si>
  <si>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</si>
  <si>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</si>
  <si>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</si>
  <si>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</si>
  <si>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</si>
  <si>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</si>
  <si>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</si>
  <si>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</si>
  <si>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</si>
  <si>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</si>
  <si>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</si>
  <si>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</si>
  <si>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</si>
  <si>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</si>
  <si>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</si>
  <si>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</si>
  <si>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</si>
  <si>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</si>
  <si>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</si>
  <si>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</si>
  <si>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</si>
  <si>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</si>
  <si>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</si>
  <si>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</si>
  <si>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</si>
  <si>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</si>
  <si>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</si>
  <si>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</si>
  <si>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</si>
  <si>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</si>
  <si>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</si>
  <si>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</si>
  <si>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</si>
  <si>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</si>
  <si>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</si>
  <si>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</si>
  <si>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</si>
  <si>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</si>
  <si>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</si>
  <si>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</si>
  <si>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</si>
  <si>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</si>
  <si>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</si>
  <si>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</si>
  <si>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</si>
  <si>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</si>
  <si>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</si>
  <si>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</si>
  <si>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</si>
  <si>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</si>
  <si>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</si>
  <si>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</si>
  <si>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</si>
  <si>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</si>
  <si>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</si>
  <si>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</si>
  <si>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</si>
  <si>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</si>
  <si>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</si>
  <si>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</si>
  <si>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</si>
  <si>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</si>
  <si>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</si>
  <si>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</si>
  <si>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</si>
  <si>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</si>
  <si>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</si>
  <si>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</si>
  <si>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</si>
  <si>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</si>
  <si>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</si>
  <si>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</si>
  <si>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</si>
  <si>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</si>
  <si>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</si>
  <si>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</si>
  <si>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</si>
  <si>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</si>
  <si>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</si>
  <si>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</si>
  <si>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</si>
  <si>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</si>
  <si>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</si>
  <si>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</si>
  <si>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</si>
  <si>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</si>
  <si>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</si>
  <si>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</si>
  <si>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</si>
  <si>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</si>
  <si>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</si>
  <si>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</si>
  <si>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</si>
  <si>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</si>
  <si>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</si>
  <si>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</si>
  <si>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</si>
  <si>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</si>
  <si>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</si>
  <si>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</si>
  <si>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</si>
  <si>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</si>
  <si>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</si>
  <si>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</si>
  <si>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</si>
  <si>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</si>
  <si>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</si>
  <si>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</si>
  <si>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</si>
  <si>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</si>
  <si>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</si>
  <si>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</si>
  <si>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</si>
  <si>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</si>
  <si>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</si>
  <si>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</si>
  <si>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</si>
  <si>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</si>
  <si>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</si>
  <si>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</si>
  <si>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</si>
  <si>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</si>
  <si>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</si>
  <si>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</si>
  <si>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</si>
  <si>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</si>
  <si>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</si>
  <si>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</si>
  <si>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</si>
  <si>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</si>
  <si>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</si>
  <si>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</si>
  <si>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</si>
  <si>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</si>
  <si>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</si>
  <si>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</si>
  <si>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</si>
  <si>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</si>
  <si>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</si>
  <si>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</si>
  <si>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</si>
  <si>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</si>
  <si>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</si>
  <si>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</si>
  <si>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</si>
  <si>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</si>
  <si>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</si>
  <si>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</si>
  <si>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</si>
  <si>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</si>
  <si>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</si>
  <si>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</si>
  <si>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</si>
  <si>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</si>
  <si>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</si>
  <si>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</si>
  <si>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</si>
  <si>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</si>
  <si>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</si>
  <si>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</si>
  <si>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</si>
  <si>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</si>
  <si>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</si>
  <si>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</si>
  <si>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</si>
  <si>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</si>
  <si>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</si>
  <si>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</si>
  <si>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</si>
  <si>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</si>
  <si>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</si>
  <si>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</si>
  <si>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</si>
  <si>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</si>
  <si>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</si>
  <si>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</si>
  <si>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</si>
  <si>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</si>
  <si>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</si>
  <si>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</si>
  <si>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</si>
  <si>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</si>
  <si>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</si>
  <si>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</si>
  <si>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</si>
  <si>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</si>
  <si>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</si>
  <si>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</si>
  <si>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</si>
  <si>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</si>
  <si>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</si>
  <si>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</si>
  <si>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</si>
  <si>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</si>
  <si>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</si>
  <si>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</si>
  <si>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</si>
  <si>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</si>
  <si>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</si>
  <si>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</si>
  <si>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</si>
  <si>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</si>
  <si>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</si>
  <si>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</si>
  <si>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</si>
  <si>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</si>
  <si>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</si>
  <si>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</si>
  <si>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</si>
  <si>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</si>
  <si>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</si>
  <si>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</si>
  <si>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</si>
  <si>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</si>
  <si>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</si>
  <si>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</si>
  <si>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</si>
  <si>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</si>
  <si>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</si>
  <si>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</si>
  <si>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</si>
  <si>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</si>
  <si>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</si>
  <si>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</si>
  <si>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</si>
  <si>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</si>
  <si>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</si>
  <si>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</si>
  <si>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</si>
  <si>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</si>
  <si>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</si>
  <si>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</si>
  <si>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</si>
  <si>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</si>
  <si>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</si>
  <si>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</si>
  <si>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</si>
  <si>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</si>
  <si>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</si>
  <si>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</si>
  <si>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</si>
  <si>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</si>
  <si>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</si>
  <si>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</si>
  <si>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</si>
  <si>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</si>
  <si>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</si>
  <si>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</si>
  <si>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</si>
  <si>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</si>
  <si>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</si>
  <si>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</si>
  <si>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</si>
  <si>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</si>
  <si>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</si>
  <si>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</si>
  <si>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</si>
  <si>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</si>
  <si>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</si>
  <si>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</si>
  <si>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</si>
  <si>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</si>
  <si>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</si>
  <si>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</si>
  <si>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</si>
  <si>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</si>
  <si>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</si>
  <si>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</si>
  <si>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</si>
  <si>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</si>
  <si>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</si>
  <si>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</si>
  <si>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</si>
  <si>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</si>
  <si>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</si>
  <si>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</si>
  <si>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</si>
  <si>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</si>
  <si>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</si>
  <si>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</si>
  <si>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</si>
  <si>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</si>
  <si>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</si>
  <si>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</si>
  <si>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</si>
  <si>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</si>
  <si>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</si>
  <si>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</si>
  <si>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</si>
  <si>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</si>
  <si>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</si>
  <si>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</si>
  <si>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</si>
  <si>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</si>
  <si>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</si>
  <si>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</si>
  <si>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</si>
  <si>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</si>
  <si>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</si>
  <si>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</si>
  <si>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</si>
  <si>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</si>
  <si>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</si>
  <si>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</si>
  <si>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</si>
  <si>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</si>
  <si>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</si>
  <si>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</si>
  <si>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</si>
  <si>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</si>
  <si>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</si>
  <si>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</si>
  <si>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</si>
  <si>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</si>
  <si>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</si>
  <si>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</si>
  <si>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</si>
  <si>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</si>
  <si>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</si>
  <si>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</si>
  <si>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</si>
  <si>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</si>
  <si>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</si>
  <si>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</si>
  <si>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</si>
  <si>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</si>
  <si>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</si>
  <si>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</si>
  <si>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</si>
  <si>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</si>
  <si>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</si>
  <si>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</si>
  <si>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</si>
  <si>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</si>
  <si>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</si>
  <si>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</si>
  <si>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</si>
  <si>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</si>
  <si>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</si>
  <si>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</si>
  <si>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</si>
  <si>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</si>
  <si>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</si>
  <si>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</si>
  <si>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</si>
  <si>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</si>
  <si>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</si>
  <si>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</si>
  <si>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</si>
  <si>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</si>
  <si>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</si>
  <si>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</si>
  <si>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</si>
  <si>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</si>
  <si>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</si>
  <si>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</si>
  <si>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</si>
  <si>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</si>
  <si>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</si>
  <si>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</si>
  <si>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</si>
  <si>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</si>
  <si>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</si>
  <si>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</si>
  <si>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</si>
  <si>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</si>
  <si>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</si>
  <si>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</si>
  <si>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</si>
  <si>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</si>
  <si>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</si>
  <si>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</si>
  <si>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</si>
  <si>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</si>
  <si>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</si>
  <si>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</si>
  <si>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</si>
  <si>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</si>
  <si>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</si>
  <si>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</si>
  <si>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</si>
  <si>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</si>
  <si>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</si>
  <si>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</si>
  <si>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</si>
  <si>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</si>
  <si>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</si>
  <si>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</si>
  <si>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</si>
  <si>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</si>
  <si>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</si>
  <si>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</si>
  <si>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</si>
  <si>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</si>
  <si>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</si>
  <si>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</si>
  <si>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</si>
  <si>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</si>
  <si>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</si>
  <si>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</si>
  <si>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</si>
  <si>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</si>
  <si>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</si>
  <si>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</si>
  <si>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</si>
  <si>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</si>
  <si>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</si>
  <si>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</si>
  <si>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</si>
  <si>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</si>
  <si>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</si>
  <si>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</si>
  <si>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</si>
  <si>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</si>
  <si>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</si>
  <si>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</si>
  <si>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</si>
  <si>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</si>
  <si>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</si>
  <si>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</si>
  <si>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</si>
  <si>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</si>
  <si>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</si>
  <si>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</si>
  <si>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</si>
  <si>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</si>
  <si>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</si>
  <si>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</si>
  <si>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</si>
  <si>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</si>
  <si>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</si>
  <si>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</si>
  <si>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</si>
  <si>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</si>
  <si>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</si>
  <si>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</si>
  <si>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</si>
  <si>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</si>
  <si>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</si>
  <si>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</si>
  <si>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</si>
  <si>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</si>
  <si>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</si>
  <si>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</si>
  <si>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</si>
  <si>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</si>
  <si>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</si>
  <si>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</si>
  <si>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</si>
  <si>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</si>
  <si>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</si>
  <si>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</si>
  <si>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</si>
  <si>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</si>
  <si>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</si>
  <si>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</si>
  <si>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</si>
  <si>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</si>
  <si>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</si>
  <si>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</si>
  <si>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</si>
  <si>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</si>
  <si>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</si>
  <si>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</si>
  <si>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</si>
  <si>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</si>
  <si>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</si>
  <si>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</si>
  <si>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</si>
  <si>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</si>
  <si>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</si>
  <si>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</si>
  <si>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</si>
  <si>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</si>
  <si>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</si>
  <si>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</si>
  <si>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</si>
  <si>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</si>
  <si>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</si>
  <si>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</si>
  <si>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</si>
  <si>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</si>
  <si>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</si>
  <si>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</si>
  <si>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</si>
  <si>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</si>
  <si>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</si>
  <si>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</si>
  <si>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</si>
  <si>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</si>
  <si>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</si>
  <si>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</si>
  <si>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</si>
  <si>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</si>
  <si>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</si>
  <si>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</si>
  <si>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</si>
  <si>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</si>
  <si>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</si>
  <si>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</si>
  <si>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</si>
  <si>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</si>
  <si>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</si>
  <si>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</si>
  <si>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</si>
  <si>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</si>
  <si>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</si>
  <si>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</si>
  <si>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</si>
  <si>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</si>
  <si>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</si>
  <si>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</si>
  <si>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</si>
  <si>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</si>
  <si>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</si>
  <si>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</si>
  <si>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</si>
  <si>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</si>
  <si>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</si>
  <si>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</si>
  <si>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</si>
  <si>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</si>
  <si>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</si>
  <si>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</si>
  <si>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</si>
  <si>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</si>
  <si>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</si>
  <si>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</si>
  <si>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</si>
  <si>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</si>
  <si>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</si>
  <si>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</si>
  <si>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</si>
  <si>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</si>
  <si>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</si>
  <si>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</si>
  <si>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</si>
  <si>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</si>
  <si>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</si>
  <si>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</si>
  <si>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</si>
  <si>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</si>
  <si>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</si>
  <si>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</si>
  <si>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</si>
  <si>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</si>
  <si>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</si>
  <si>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</si>
  <si>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</si>
  <si>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</si>
  <si>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</si>
  <si>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</si>
  <si>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</si>
  <si>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</si>
  <si>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</si>
  <si>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</si>
  <si>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</si>
  <si>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</si>
  <si>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</si>
  <si>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</si>
  <si>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</si>
  <si>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</si>
  <si>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</si>
  <si>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</si>
  <si>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</si>
  <si>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</si>
  <si>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</si>
  <si>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</si>
  <si>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</si>
  <si>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</si>
  <si>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</si>
  <si>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</si>
  <si>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</si>
  <si>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</si>
  <si>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</si>
  <si>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</si>
  <si>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</si>
  <si>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</si>
  <si>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</si>
  <si>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</si>
  <si>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</si>
  <si>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</si>
  <si>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</si>
  <si>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</si>
  <si>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</si>
  <si>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</si>
  <si>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</si>
  <si>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</si>
  <si>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</si>
  <si>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</si>
  <si>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</si>
  <si>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</si>
  <si>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</si>
  <si>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</si>
  <si>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</si>
  <si>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</si>
  <si>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</si>
  <si>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</si>
  <si>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</si>
  <si>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</si>
  <si>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</si>
  <si>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</si>
  <si>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</si>
  <si>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</si>
  <si>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</si>
  <si>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</si>
  <si>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</si>
  <si>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</si>
  <si>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</si>
  <si>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</si>
  <si>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</si>
  <si>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</si>
  <si>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</si>
  <si>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</si>
  <si>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</si>
  <si>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</si>
  <si>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</si>
  <si>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</si>
  <si>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</si>
  <si>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</si>
  <si>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</si>
  <si>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</si>
  <si>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</si>
  <si>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</si>
  <si>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</si>
  <si>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</si>
  <si>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</si>
  <si>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</si>
  <si>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</si>
  <si>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</si>
  <si>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</si>
  <si>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</si>
  <si>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</si>
  <si>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</si>
  <si>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</si>
  <si>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</si>
  <si>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</si>
  <si>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</si>
  <si>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</si>
  <si>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</si>
  <si>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</si>
  <si>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</si>
  <si>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</si>
  <si>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</si>
  <si>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</si>
  <si>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</si>
  <si>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</si>
  <si>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</si>
  <si>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</si>
  <si>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</si>
  <si>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</si>
  <si>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</si>
  <si>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</si>
  <si>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</si>
  <si>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</si>
  <si>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</si>
  <si>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</si>
  <si>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</si>
  <si>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</si>
  <si>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</si>
  <si>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</si>
  <si>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</si>
  <si>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</si>
  <si>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</si>
  <si>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</si>
  <si>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</si>
  <si>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</si>
  <si>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</si>
  <si>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</si>
  <si>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</si>
  <si>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</si>
  <si>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</si>
  <si>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</si>
  <si>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</si>
  <si>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</si>
  <si>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</si>
  <si>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</si>
  <si>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</si>
  <si>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</si>
  <si>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</si>
  <si>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</si>
  <si>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</si>
  <si>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</si>
  <si>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</si>
  <si>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</si>
  <si>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</si>
  <si>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</si>
  <si>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</si>
  <si>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</si>
  <si>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</si>
  <si>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</si>
  <si>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</si>
  <si>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</si>
  <si>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</si>
  <si>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</si>
  <si>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</si>
  <si>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</si>
  <si>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</si>
  <si>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</si>
  <si>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</si>
  <si>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</si>
  <si>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</si>
  <si>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</si>
  <si>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</si>
  <si>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</si>
  <si>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</si>
  <si>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</si>
  <si>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</si>
  <si>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</si>
  <si>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</si>
  <si>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</si>
  <si>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</si>
  <si>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</si>
  <si>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</si>
  <si>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</si>
  <si>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</si>
  <si>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</si>
  <si>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</si>
  <si>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</si>
  <si>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</si>
  <si>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</si>
  <si>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</si>
  <si>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</si>
  <si>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</si>
  <si>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</si>
  <si>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</si>
  <si>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</si>
  <si>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</si>
  <si>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</si>
  <si>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</si>
  <si>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</si>
  <si>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</si>
  <si>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</si>
  <si>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</si>
  <si>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</si>
  <si>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</si>
  <si>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</si>
  <si>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</si>
  <si>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</si>
  <si>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</si>
  <si>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</si>
  <si>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</si>
  <si>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</si>
  <si>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</si>
  <si>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</si>
  <si>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</si>
  <si>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</si>
  <si>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</si>
  <si>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</si>
  <si>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</si>
  <si>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</si>
  <si>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</si>
  <si>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</si>
  <si>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</si>
  <si>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</si>
  <si>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</si>
  <si>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</si>
  <si>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</si>
  <si>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</si>
  <si>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</si>
  <si>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</si>
  <si>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</si>
  <si>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</si>
  <si>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</si>
  <si>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</si>
  <si>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</si>
  <si>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</si>
  <si>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</si>
  <si>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</si>
  <si>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</si>
  <si>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</si>
  <si>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</si>
  <si>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</si>
  <si>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</si>
  <si>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</si>
  <si>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</si>
  <si>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</si>
  <si>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</si>
  <si>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</si>
  <si>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</si>
  <si>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</si>
  <si>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</si>
  <si>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</si>
  <si>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</si>
  <si>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</si>
  <si>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</si>
  <si>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</si>
  <si>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</si>
  <si>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</si>
  <si>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</si>
  <si>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</si>
  <si>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</si>
  <si>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</si>
  <si>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</si>
  <si>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</si>
  <si>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</si>
  <si>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</si>
  <si>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</si>
  <si>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</si>
  <si>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</si>
  <si>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</si>
  <si>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</si>
  <si>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</si>
  <si>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</si>
  <si>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</si>
  <si>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</si>
  <si>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</si>
  <si>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</si>
  <si>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</si>
  <si>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</si>
  <si>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</si>
  <si>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</si>
  <si>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</si>
  <si>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</si>
  <si>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</si>
  <si>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</si>
  <si>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</si>
  <si>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</si>
  <si>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</si>
  <si>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</si>
  <si>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</si>
  <si>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</si>
  <si>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</si>
  <si>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</si>
  <si>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</si>
  <si>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</si>
  <si>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</si>
  <si>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</si>
  <si>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</si>
  <si>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</si>
  <si>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</si>
  <si>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</si>
  <si>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</si>
  <si>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</si>
  <si>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</si>
  <si>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</si>
  <si>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</si>
  <si>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</si>
  <si>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</si>
  <si>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</si>
  <si>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</si>
  <si>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</si>
  <si>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</si>
  <si>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</si>
  <si>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</si>
  <si>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</si>
  <si>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</si>
  <si>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</si>
  <si>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</si>
  <si>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</si>
  <si>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</si>
  <si>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</si>
  <si>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</si>
  <si>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</si>
  <si>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</si>
  <si>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</si>
  <si>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</si>
  <si>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</si>
  <si>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</si>
  <si>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</si>
  <si>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</si>
  <si>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</si>
  <si>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</si>
  <si>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</si>
  <si>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</si>
  <si>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</si>
  <si>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</si>
  <si>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</si>
  <si>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</si>
  <si>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</si>
  <si>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</si>
  <si>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</si>
  <si>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</si>
  <si>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</si>
  <si>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</si>
  <si>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</si>
  <si>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</si>
  <si>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</si>
  <si>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</si>
  <si>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</si>
  <si>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</si>
  <si>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</si>
  <si>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</si>
  <si>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</si>
  <si>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</si>
  <si>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</si>
  <si>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</si>
  <si>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</si>
  <si>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</si>
  <si>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</si>
  <si>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</si>
  <si>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</si>
  <si>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</si>
  <si>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</si>
  <si>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</si>
  <si>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</si>
  <si>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</si>
  <si>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</si>
  <si>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</si>
  <si>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</si>
  <si>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</si>
  <si>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</si>
  <si>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</si>
  <si>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</si>
  <si>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</si>
  <si>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</si>
  <si>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</si>
  <si>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</si>
  <si>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</si>
  <si>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</si>
  <si>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</si>
  <si>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</si>
  <si>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</si>
  <si>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</si>
  <si>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</si>
  <si>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</si>
  <si>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</si>
  <si>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</si>
  <si>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</si>
  <si>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</si>
  <si>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</si>
  <si>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</si>
  <si>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</si>
  <si>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</si>
  <si>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</si>
  <si>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</si>
  <si>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</si>
  <si>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</si>
  <si>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</si>
  <si>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</si>
  <si>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</si>
  <si>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</si>
  <si>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</si>
  <si>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</si>
  <si>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</si>
  <si>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</si>
  <si>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</si>
  <si>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</si>
  <si>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</si>
  <si>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</si>
  <si>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</si>
  <si>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</si>
  <si>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</si>
  <si>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</si>
  <si>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</si>
  <si>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</si>
  <si>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</si>
  <si>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</si>
  <si>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</si>
  <si>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</si>
  <si>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</si>
  <si>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</si>
  <si>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</si>
  <si>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</si>
  <si>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</si>
  <si>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</si>
  <si>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</si>
  <si>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</si>
  <si>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</si>
  <si>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</si>
  <si>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</si>
  <si>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</si>
  <si>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</si>
  <si>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</si>
  <si>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</si>
  <si>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</si>
  <si>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</si>
  <si>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</si>
  <si>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</si>
  <si>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</si>
  <si>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</si>
  <si>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</si>
  <si>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</si>
  <si>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</si>
  <si>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</si>
  <si>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</si>
  <si>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</si>
  <si>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</si>
  <si>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</si>
  <si>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</si>
  <si>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</si>
  <si>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</si>
  <si>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</si>
  <si>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</si>
  <si>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</si>
  <si>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</si>
  <si>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</si>
  <si>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</si>
  <si>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</si>
  <si>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</si>
  <si>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</si>
  <si>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</si>
  <si>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</si>
  <si>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</si>
  <si>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</si>
  <si>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</si>
  <si>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</si>
  <si>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</si>
  <si>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</si>
  <si>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</si>
  <si>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</si>
  <si>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</si>
  <si>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</si>
  <si>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</si>
  <si>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</si>
  <si>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</si>
  <si>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</si>
  <si>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</si>
  <si>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</si>
  <si>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</si>
  <si>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</si>
  <si>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</si>
  <si>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</si>
  <si>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</si>
  <si>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</si>
  <si>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</si>
  <si>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</si>
  <si>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</si>
  <si>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</si>
  <si>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</si>
  <si>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</si>
  <si>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</si>
  <si>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</si>
  <si>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</si>
  <si>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</si>
  <si>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</si>
  <si>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</si>
  <si>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</si>
  <si>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</si>
  <si>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</si>
  <si>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</si>
  <si>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</si>
  <si>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</si>
  <si>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</si>
  <si>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</si>
  <si>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</si>
  <si>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</si>
  <si>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</si>
  <si>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</si>
  <si>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</si>
  <si>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</si>
  <si>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</si>
  <si>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</si>
  <si>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</si>
  <si>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</si>
  <si>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</si>
  <si>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</si>
  <si>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</si>
  <si>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</si>
  <si>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</si>
  <si>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</si>
  <si>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</si>
  <si>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</si>
  <si>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</si>
  <si>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</si>
  <si>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</si>
  <si>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</si>
  <si>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</si>
  <si>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</si>
  <si>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</si>
  <si>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</si>
  <si>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</si>
  <si>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</si>
  <si>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</si>
  <si>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</si>
  <si>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</si>
  <si>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</si>
  <si>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</si>
  <si>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</si>
  <si>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</si>
  <si>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</si>
  <si>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</si>
  <si>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</si>
  <si>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</si>
  <si>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</si>
  <si>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</si>
  <si>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</si>
  <si>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</si>
  <si>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</si>
  <si>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</si>
  <si>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</si>
  <si>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</si>
  <si>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</si>
  <si>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</si>
  <si>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</si>
  <si>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</si>
  <si>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</si>
  <si>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</si>
  <si>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</si>
  <si>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</si>
  <si>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</si>
  <si>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</si>
  <si>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</si>
  <si>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</si>
  <si>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</si>
  <si>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</si>
  <si>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</si>
  <si>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</si>
  <si>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</si>
  <si>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</si>
  <si>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</si>
  <si>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</si>
  <si>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</si>
  <si>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</si>
  <si>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</si>
  <si>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</si>
  <si>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</si>
  <si>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</si>
  <si>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</si>
  <si>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</si>
  <si>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</si>
  <si>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</si>
  <si>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</si>
  <si>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</si>
  <si>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</si>
  <si>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</si>
  <si>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</si>
  <si>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</si>
  <si>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</si>
  <si>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</si>
  <si>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</si>
  <si>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</si>
  <si>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</si>
  <si>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</si>
  <si>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</si>
  <si>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</si>
  <si>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</si>
  <si>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</si>
  <si>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</si>
  <si>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</si>
  <si>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</si>
  <si>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</si>
  <si>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</si>
  <si>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</si>
  <si>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</si>
  <si>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</si>
  <si>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</si>
  <si>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</si>
  <si>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</si>
  <si>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</si>
  <si>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</si>
  <si>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</si>
  <si>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</si>
  <si>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</si>
  <si>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</si>
  <si>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</si>
  <si>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</si>
  <si>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</si>
  <si>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</si>
  <si>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</si>
  <si>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</si>
  <si>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</si>
  <si>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</si>
  <si>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</si>
  <si>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</si>
  <si>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</si>
  <si>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</si>
  <si>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</si>
  <si>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</si>
  <si>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</si>
  <si>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</si>
  <si>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</si>
  <si>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</si>
  <si>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</si>
  <si>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</si>
  <si>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</si>
  <si>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</si>
  <si>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</si>
  <si>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</si>
  <si>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</si>
  <si>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</si>
  <si>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</si>
  <si>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</si>
  <si>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</si>
  <si>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</si>
  <si>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</si>
  <si>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</si>
  <si>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</si>
  <si>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</si>
  <si>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</si>
  <si>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</si>
  <si>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</si>
  <si>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</si>
  <si>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</si>
  <si>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</si>
  <si>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</si>
  <si>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</si>
  <si>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</si>
  <si>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</si>
  <si>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</si>
  <si>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</si>
  <si>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</si>
  <si>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</si>
  <si>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</si>
  <si>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</si>
  <si>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</si>
  <si>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</si>
  <si>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</si>
  <si>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</si>
  <si>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</si>
  <si>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</si>
  <si>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</si>
  <si>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</si>
  <si>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</si>
  <si>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</si>
  <si>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</si>
  <si>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</si>
  <si>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</si>
  <si>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</si>
  <si>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</si>
  <si>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</si>
  <si>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</si>
  <si>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</si>
  <si>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</si>
  <si>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</si>
  <si>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</si>
  <si>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</si>
  <si>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</si>
  <si>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</si>
  <si>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</si>
  <si>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</si>
  <si>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</si>
  <si>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</si>
  <si>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</si>
  <si>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</si>
  <si>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</si>
  <si>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</si>
  <si>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</si>
  <si>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</si>
  <si>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</si>
  <si>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</si>
  <si>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</si>
  <si>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</si>
  <si>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</si>
  <si>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</si>
  <si>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</si>
  <si>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</si>
  <si>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</si>
  <si>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</si>
  <si>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</si>
  <si>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</si>
  <si>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</si>
  <si>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</si>
  <si>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</si>
  <si>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</si>
  <si>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</si>
  <si>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</si>
  <si>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</si>
  <si>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</si>
  <si>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</si>
  <si>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</si>
  <si>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</si>
  <si>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</si>
  <si>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</si>
  <si>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</si>
  <si>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</si>
  <si>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</si>
  <si>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</si>
  <si>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</si>
  <si>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</si>
  <si>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</si>
  <si>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</si>
  <si>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</si>
  <si>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</si>
  <si>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</si>
  <si>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</si>
  <si>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</si>
  <si>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</si>
  <si>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</si>
  <si>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</si>
  <si>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</si>
  <si>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</si>
  <si>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</si>
  <si>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</si>
  <si>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</si>
  <si>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</si>
  <si>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</si>
  <si>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</si>
  <si>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</si>
  <si>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</si>
  <si>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</si>
  <si>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</si>
  <si>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</si>
  <si>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</si>
  <si>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</si>
  <si>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</si>
  <si>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</si>
  <si>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</si>
  <si>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</si>
  <si>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</si>
  <si>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</si>
  <si>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</si>
  <si>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</si>
  <si>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</si>
  <si>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</si>
  <si>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</si>
  <si>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</si>
  <si>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</si>
  <si>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</si>
  <si>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</si>
  <si>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</si>
  <si>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</si>
  <si>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</si>
  <si>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</si>
  <si>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</si>
  <si>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</si>
  <si>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</si>
  <si>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</si>
  <si>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</si>
  <si>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</si>
  <si>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</si>
  <si>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</si>
  <si>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</si>
  <si>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</si>
  <si>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</si>
  <si>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</si>
  <si>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</si>
  <si>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</si>
  <si>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</si>
  <si>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</si>
  <si>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</si>
  <si>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</si>
  <si>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</si>
  <si>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</si>
  <si>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</si>
  <si>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</si>
  <si>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</si>
  <si>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</si>
  <si>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</si>
  <si>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</si>
  <si>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</si>
  <si>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</si>
  <si>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</si>
  <si>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</si>
  <si>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</si>
  <si>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</si>
  <si>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</si>
  <si>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</si>
  <si>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</si>
  <si>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</si>
  <si>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</si>
  <si>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</si>
  <si>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</si>
  <si>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</si>
  <si>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</si>
  <si>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</si>
  <si>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</si>
  <si>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</si>
  <si>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</si>
  <si>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</si>
  <si>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</si>
  <si>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</si>
  <si>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</si>
  <si>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</si>
  <si>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</si>
  <si>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</si>
  <si>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</si>
  <si>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</si>
  <si>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</si>
  <si>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</si>
  <si>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</si>
  <si>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</si>
  <si>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</si>
  <si>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</si>
  <si>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</si>
  <si>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</si>
  <si>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</si>
  <si>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</si>
  <si>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</si>
  <si>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</si>
  <si>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</si>
  <si>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</si>
  <si>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</si>
  <si>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</si>
  <si>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</si>
  <si>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</si>
  <si>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</si>
  <si>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</si>
  <si>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</si>
  <si>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</si>
  <si>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</si>
  <si>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</si>
  <si>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</si>
  <si>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</si>
  <si>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</si>
  <si>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</si>
  <si>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</si>
  <si>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</si>
  <si>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</si>
  <si>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</si>
  <si>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</si>
  <si>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</si>
  <si>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</si>
  <si>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</si>
  <si>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</si>
  <si>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</si>
  <si>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</si>
  <si>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</si>
  <si>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</si>
  <si>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</si>
  <si>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</si>
  <si>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</si>
  <si>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</si>
  <si>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</si>
  <si>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</si>
  <si>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</si>
  <si>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</si>
  <si>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</si>
  <si>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</si>
  <si>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</si>
  <si>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</si>
  <si>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</si>
  <si>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</si>
  <si>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</si>
  <si>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</si>
  <si>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</si>
  <si>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</si>
  <si>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</si>
  <si>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</si>
  <si>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</si>
  <si>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</si>
  <si>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</si>
  <si>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</si>
  <si>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</si>
  <si>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</si>
  <si>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</si>
  <si>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</si>
  <si>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</si>
  <si>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</si>
  <si>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</si>
  <si>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</si>
  <si>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</si>
  <si>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</si>
  <si>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</si>
  <si>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</si>
  <si>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</si>
  <si>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</si>
  <si>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</si>
  <si>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</si>
  <si>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</si>
  <si>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</si>
  <si>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</si>
  <si>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</si>
  <si>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</si>
  <si>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</si>
  <si>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</si>
  <si>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</si>
  <si>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</si>
  <si>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</si>
  <si>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</si>
  <si>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</si>
  <si>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</si>
  <si>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</si>
  <si>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</si>
  <si>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</si>
  <si>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</si>
  <si>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</si>
  <si>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</si>
  <si>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</si>
  <si>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</si>
  <si>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</si>
  <si>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</si>
  <si>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</si>
  <si>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</si>
  <si>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</si>
  <si>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</si>
  <si>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</si>
  <si>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</si>
  <si>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</si>
  <si>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</si>
  <si>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</si>
  <si>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</si>
  <si>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</si>
  <si>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</si>
  <si>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</si>
  <si>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</si>
  <si>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</si>
  <si>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</si>
  <si>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</si>
  <si>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</si>
  <si>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</si>
  <si>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</si>
  <si>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</si>
  <si>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</si>
  <si>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</si>
  <si>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</si>
  <si>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</si>
  <si>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</si>
  <si>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</si>
  <si>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</si>
  <si>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</si>
  <si>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</si>
  <si>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</si>
  <si>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</si>
  <si>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</si>
  <si>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</si>
  <si>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</si>
  <si>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</si>
  <si>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</si>
  <si>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</si>
  <si>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</si>
  <si>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</si>
  <si>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</si>
  <si>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</si>
  <si>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</si>
  <si>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</si>
  <si>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</si>
  <si>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</si>
  <si>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</si>
  <si>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</si>
  <si>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</si>
  <si>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</si>
  <si>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</si>
  <si>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</si>
  <si>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</si>
  <si>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</si>
  <si>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</si>
  <si>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</si>
  <si>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</si>
  <si>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</si>
  <si>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</si>
  <si>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</si>
  <si>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</si>
  <si>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</si>
  <si>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</si>
  <si>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</si>
  <si>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</si>
  <si>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</si>
  <si>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</si>
  <si>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</si>
  <si>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</si>
  <si>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</si>
  <si>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</si>
  <si>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</si>
  <si>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</si>
  <si>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</si>
  <si>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</si>
  <si>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</si>
  <si>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</si>
  <si>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</si>
  <si>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</si>
  <si>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</si>
  <si>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</si>
  <si>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</si>
  <si>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</si>
  <si>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</si>
  <si>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</si>
  <si>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</si>
  <si>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</si>
  <si>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</si>
  <si>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</si>
  <si>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</si>
  <si>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</si>
  <si>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</si>
  <si>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</si>
  <si>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</si>
  <si>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</si>
  <si>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</si>
  <si>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</si>
  <si>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</si>
  <si>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</si>
  <si>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</si>
  <si>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</si>
  <si>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</si>
  <si>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</si>
  <si>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</si>
  <si>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</si>
  <si>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</si>
  <si>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</si>
  <si>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</si>
  <si>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</si>
  <si>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</si>
  <si>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</si>
  <si>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</si>
  <si>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</si>
  <si>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</si>
  <si>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</si>
  <si>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</si>
  <si>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</si>
  <si>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</si>
  <si>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</si>
  <si>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</si>
  <si>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</si>
  <si>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</si>
  <si>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</si>
  <si>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</si>
  <si>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</si>
  <si>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</si>
  <si>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</si>
  <si>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</si>
  <si>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</si>
  <si>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</si>
  <si>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</si>
  <si>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</si>
  <si>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</si>
  <si>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</si>
  <si>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</si>
  <si>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</si>
  <si>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</si>
  <si>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</si>
  <si>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</si>
  <si>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</si>
  <si>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</si>
  <si>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</si>
  <si>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</si>
  <si>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</si>
  <si>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</si>
  <si>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</si>
  <si>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</si>
  <si>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</si>
  <si>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</si>
  <si>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</si>
  <si>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</si>
  <si>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</si>
  <si>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</si>
  <si>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</si>
  <si>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</si>
  <si>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</si>
  <si>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</si>
  <si>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</si>
  <si>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</si>
  <si>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</si>
  <si>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</si>
  <si>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</si>
  <si>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</si>
  <si>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</si>
  <si>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</si>
  <si>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</si>
  <si>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</si>
  <si>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</si>
  <si>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</si>
  <si>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</si>
  <si>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</si>
  <si>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</si>
  <si>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</si>
  <si>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</si>
  <si>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</si>
  <si>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</si>
  <si>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</si>
  <si>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</si>
  <si>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</si>
  <si>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</si>
  <si>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</si>
  <si>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</si>
  <si>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</si>
  <si>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</si>
  <si>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</si>
  <si>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</si>
  <si>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</si>
  <si>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</si>
  <si>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</si>
  <si>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</si>
  <si>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</si>
  <si>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</si>
  <si>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</si>
  <si>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</si>
  <si>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</si>
  <si>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</si>
  <si>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</si>
  <si>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</si>
  <si>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</si>
  <si>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</si>
  <si>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</si>
  <si>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</si>
  <si>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</si>
  <si>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</si>
  <si>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</si>
  <si>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</si>
  <si>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</si>
  <si>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</si>
  <si>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</si>
  <si>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</si>
  <si>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</si>
  <si>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</si>
  <si>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</si>
  <si>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</si>
  <si>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</si>
  <si>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</si>
  <si>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</si>
  <si>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</si>
  <si>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</si>
  <si>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</si>
  <si>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</si>
  <si>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</si>
  <si>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</si>
  <si>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</si>
  <si>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</si>
  <si>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</si>
  <si>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</si>
  <si>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</si>
  <si>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</si>
  <si>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</si>
  <si>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</si>
  <si>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</si>
  <si>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</si>
  <si>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</si>
  <si>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</si>
  <si>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</si>
  <si>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</si>
  <si>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</si>
  <si>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</si>
  <si>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</si>
  <si>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</si>
  <si>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</si>
  <si>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</si>
  <si>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</si>
  <si>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</si>
  <si>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</si>
  <si>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</si>
  <si>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</si>
  <si>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</si>
  <si>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</si>
  <si>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</si>
  <si>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</si>
  <si>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</si>
  <si>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</si>
  <si>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</si>
  <si>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</si>
  <si>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</si>
  <si>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</si>
  <si>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</si>
  <si>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</si>
  <si>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</si>
  <si>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</si>
  <si>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</si>
  <si>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</si>
  <si>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</si>
  <si>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</si>
  <si>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</si>
  <si>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</si>
  <si>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</si>
  <si>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</si>
  <si>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</si>
  <si>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</si>
  <si>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</si>
  <si>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</si>
  <si>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</si>
  <si>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</si>
  <si>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</si>
  <si>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</si>
  <si>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</si>
  <si>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</si>
  <si>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</si>
  <si>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</si>
  <si>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</si>
  <si>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</si>
  <si>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</si>
  <si>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</si>
  <si>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</si>
  <si>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</si>
  <si>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</si>
  <si>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</si>
  <si>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</si>
  <si>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</si>
  <si>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</si>
  <si>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</si>
  <si>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</si>
  <si>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</si>
  <si>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</si>
  <si>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</si>
  <si>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</si>
  <si>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</si>
  <si>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</si>
  <si>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</si>
  <si>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</si>
  <si>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</si>
  <si>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</si>
  <si>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</si>
  <si>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</si>
  <si>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</si>
  <si>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</si>
  <si>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</si>
  <si>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</si>
  <si>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</si>
  <si>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</si>
  <si>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</si>
  <si>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</si>
  <si>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</si>
  <si>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</si>
  <si>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</si>
  <si>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</si>
  <si>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</si>
  <si>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</si>
  <si>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</si>
  <si>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</si>
  <si>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</si>
  <si>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</si>
  <si>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</si>
  <si>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</si>
  <si>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</si>
  <si>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</si>
  <si>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</si>
  <si>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</si>
  <si>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</si>
  <si>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</si>
  <si>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</si>
  <si>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</si>
  <si>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</si>
  <si>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</si>
  <si>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</si>
  <si>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</si>
  <si>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</si>
  <si>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</si>
  <si>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</si>
  <si>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</si>
  <si>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</si>
  <si>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</si>
  <si>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</si>
  <si>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</si>
  <si>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</si>
  <si>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</si>
  <si>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</si>
  <si>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</si>
  <si>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</si>
  <si>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</si>
  <si>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</si>
  <si>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</si>
  <si>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</si>
  <si>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</si>
  <si>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</si>
  <si>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</si>
  <si>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</si>
  <si>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</si>
  <si>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</si>
  <si>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</si>
  <si>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</si>
  <si>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</si>
  <si>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</si>
  <si>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</si>
  <si>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</si>
  <si>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</si>
  <si>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</si>
  <si>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</si>
  <si>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</si>
  <si>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</si>
  <si>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</si>
  <si>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</si>
  <si>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</si>
  <si>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</si>
  <si>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</si>
  <si>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</si>
  <si>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</si>
  <si>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</si>
  <si>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</si>
  <si>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</si>
  <si>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</si>
  <si>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</si>
  <si>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</si>
  <si>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</si>
  <si>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</si>
  <si>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</si>
  <si>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</si>
  <si>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</si>
  <si>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</si>
  <si>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</si>
  <si>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</si>
  <si>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</si>
  <si>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</si>
  <si>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</si>
  <si>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</si>
  <si>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</si>
  <si>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</si>
  <si>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</si>
  <si>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</si>
  <si>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</si>
  <si>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</si>
  <si>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</si>
  <si>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</si>
  <si>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</si>
  <si>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</si>
  <si>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</si>
  <si>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</si>
  <si>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</si>
  <si>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</si>
  <si>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</si>
  <si>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</si>
  <si>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</si>
  <si>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</si>
  <si>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</si>
  <si>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</si>
  <si>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</si>
  <si>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</si>
  <si>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</si>
  <si>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</si>
  <si>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</si>
  <si>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</si>
  <si>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</si>
  <si>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</si>
  <si>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</si>
  <si>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</si>
  <si>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</si>
  <si>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</si>
  <si>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</si>
  <si>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</si>
  <si>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</si>
  <si>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</si>
  <si>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</si>
  <si>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</si>
  <si>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</si>
  <si>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</si>
  <si>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</si>
  <si>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</si>
  <si>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</si>
  <si>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</si>
  <si>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</si>
  <si>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</si>
  <si>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</si>
  <si>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</si>
  <si>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</si>
  <si>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</si>
  <si>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</si>
  <si>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</si>
  <si>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</si>
  <si>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</si>
  <si>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</si>
  <si>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</si>
  <si>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</si>
  <si>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</si>
  <si>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</si>
  <si>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</si>
  <si>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</si>
  <si>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</si>
  <si>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</si>
  <si>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</si>
  <si>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</si>
  <si>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</si>
  <si>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</si>
  <si>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</si>
  <si>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</si>
  <si>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</si>
  <si>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</si>
  <si>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</si>
  <si>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</si>
  <si>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</si>
  <si>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</si>
  <si>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</si>
  <si>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</si>
  <si>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</si>
  <si>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</si>
  <si>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</si>
  <si>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</si>
  <si>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</si>
  <si>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</si>
  <si>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</si>
  <si>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</si>
  <si>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</si>
  <si>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</si>
  <si>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</si>
  <si>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</si>
  <si>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</si>
  <si>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</si>
  <si>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</si>
  <si>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</si>
  <si>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</si>
  <si>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</si>
  <si>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</si>
  <si>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</si>
  <si>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</si>
  <si>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</si>
  <si>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</si>
  <si>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</si>
  <si>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</si>
  <si>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</si>
  <si>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</si>
  <si>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</si>
  <si>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</si>
  <si>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</si>
  <si>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</si>
  <si>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</si>
  <si>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</si>
  <si>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</si>
  <si>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</si>
  <si>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</si>
  <si>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</si>
  <si>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</si>
  <si>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</si>
  <si>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</si>
  <si>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</si>
  <si>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</si>
  <si>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</si>
  <si>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</si>
  <si>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</si>
  <si>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</si>
  <si>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</si>
  <si>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</si>
  <si>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</si>
  <si>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</si>
  <si>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</si>
  <si>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</si>
  <si>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</si>
  <si>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</si>
  <si>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</si>
  <si>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</si>
  <si>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</si>
  <si>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</si>
  <si>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</si>
  <si>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</si>
  <si>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</si>
  <si>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</si>
  <si>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</si>
  <si>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</si>
  <si>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</si>
  <si>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</si>
  <si>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</si>
  <si>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</si>
  <si>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</si>
  <si>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</si>
  <si>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</si>
  <si>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</si>
  <si>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</si>
  <si>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</si>
  <si>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</si>
  <si>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</si>
  <si>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</si>
  <si>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</si>
  <si>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</si>
  <si>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</si>
  <si>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</si>
  <si>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</si>
  <si>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</si>
  <si>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</si>
  <si>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</si>
  <si>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</si>
  <si>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</si>
  <si>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</si>
  <si>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</si>
  <si>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</si>
  <si>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</si>
  <si>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</si>
  <si>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</si>
  <si>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</si>
  <si>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</si>
  <si>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</si>
  <si>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</si>
  <si>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</si>
  <si>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</si>
  <si>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</si>
  <si>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</si>
  <si>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</si>
  <si>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</si>
  <si>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</si>
  <si>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</si>
  <si>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</si>
  <si>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</si>
  <si>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</si>
  <si>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</si>
  <si>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</si>
  <si>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</si>
  <si>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</si>
  <si>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</si>
  <si>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</si>
  <si>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</si>
  <si>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</si>
  <si>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</si>
  <si>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</si>
  <si>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</si>
  <si>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</si>
  <si>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</si>
  <si>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</si>
  <si>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</si>
  <si>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</si>
  <si>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</si>
  <si>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</si>
  <si>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</si>
  <si>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</si>
  <si>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</si>
  <si>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</si>
  <si>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</si>
  <si>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</si>
  <si>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</si>
  <si>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</si>
  <si>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</si>
  <si>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</si>
  <si>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</si>
  <si>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</si>
  <si>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</si>
  <si>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</si>
  <si>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</si>
  <si>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</si>
  <si>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</si>
  <si>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</si>
  <si>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</si>
  <si>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</si>
  <si>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</si>
  <si>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</si>
  <si>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</si>
  <si>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</si>
  <si>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</si>
  <si>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</si>
  <si>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</si>
  <si>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</si>
  <si>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</si>
  <si>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</si>
  <si>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</si>
  <si>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</si>
  <si>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</si>
  <si>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</si>
  <si>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</si>
  <si>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</si>
  <si>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</si>
  <si>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</si>
  <si>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</si>
  <si>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</si>
  <si>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</si>
  <si>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</si>
  <si>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</si>
  <si>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</si>
  <si>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</si>
  <si>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</si>
  <si>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</si>
  <si>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</si>
  <si>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</si>
  <si>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</si>
  <si>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</si>
  <si>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</si>
  <si>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</si>
  <si>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</si>
  <si>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</si>
  <si>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</si>
  <si>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</si>
  <si>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</si>
  <si>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</si>
  <si>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</si>
  <si>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</si>
  <si>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</si>
  <si>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</si>
  <si>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</si>
  <si>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</si>
  <si>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</si>
  <si>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</si>
  <si>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</si>
  <si>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</si>
  <si>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</si>
  <si>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</si>
  <si>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</si>
  <si>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</si>
  <si>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</si>
  <si>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</si>
  <si>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</si>
  <si>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</si>
  <si>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</si>
  <si>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</si>
  <si>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</si>
  <si>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</si>
  <si>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</si>
  <si>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</si>
  <si>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</si>
  <si>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</si>
  <si>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</si>
  <si>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</si>
  <si>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</si>
  <si>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</si>
  <si>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</si>
  <si>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</si>
  <si>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</si>
  <si>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</si>
  <si>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</si>
  <si>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</si>
  <si>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</si>
  <si>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</si>
  <si>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</si>
  <si>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</si>
  <si>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</si>
  <si>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</si>
  <si>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</si>
  <si>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</si>
  <si>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</si>
  <si>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</si>
  <si>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</si>
  <si>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</si>
  <si>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</si>
  <si>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</si>
  <si>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</si>
  <si>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</si>
  <si>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</si>
  <si>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</si>
  <si>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</si>
  <si>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</si>
  <si>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</si>
  <si>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</si>
  <si>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</si>
  <si>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</si>
  <si>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</si>
  <si>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</si>
  <si>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</si>
  <si>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</si>
  <si>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</si>
  <si>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</si>
  <si>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</si>
  <si>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</si>
  <si>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</si>
  <si>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</si>
  <si>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</si>
  <si>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</si>
  <si>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</si>
  <si>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</si>
  <si>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</si>
  <si>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</si>
  <si>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</si>
  <si>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</si>
  <si>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</si>
  <si>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</si>
  <si>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</si>
  <si>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</si>
  <si>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</si>
  <si>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</si>
  <si>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</si>
  <si>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</si>
  <si>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</si>
  <si>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</si>
  <si>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</si>
  <si>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</si>
  <si>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</si>
  <si>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</si>
  <si>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</si>
  <si>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</si>
  <si>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</si>
  <si>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</si>
  <si>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</si>
  <si>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</si>
  <si>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</si>
  <si>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</si>
  <si>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</si>
  <si>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</si>
  <si>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</si>
  <si>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</si>
  <si>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</si>
  <si>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</si>
  <si>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</si>
  <si>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</si>
  <si>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</si>
  <si>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</si>
  <si>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</si>
  <si>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</si>
  <si>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</si>
  <si>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</si>
  <si>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</si>
  <si>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</si>
  <si>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</si>
  <si>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</si>
  <si>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</si>
  <si>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</si>
  <si>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</si>
  <si>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</si>
  <si>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</si>
  <si>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</si>
  <si>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</si>
  <si>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</si>
  <si>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</si>
  <si>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</si>
  <si>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</si>
  <si>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</si>
  <si>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</si>
  <si>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</si>
  <si>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</si>
  <si>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</si>
  <si>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</si>
  <si>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</si>
  <si>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</si>
  <si>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</si>
  <si>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</si>
  <si>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</si>
  <si>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</si>
  <si>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</si>
  <si>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</si>
  <si>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</si>
  <si>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</si>
  <si>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</si>
  <si>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</si>
  <si>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</si>
  <si>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</si>
  <si>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</si>
  <si>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</si>
  <si>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</si>
  <si>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</si>
  <si>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</si>
  <si>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</si>
  <si>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</si>
  <si>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</si>
  <si>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</si>
  <si>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</si>
  <si>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</si>
  <si>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</si>
  <si>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</si>
  <si>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</si>
  <si>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</si>
  <si>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</si>
  <si>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</si>
  <si>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</si>
  <si>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</si>
  <si>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</si>
  <si>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</si>
  <si>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</si>
  <si>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</si>
  <si>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</si>
  <si>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</si>
  <si>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</si>
  <si>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</si>
  <si>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</si>
  <si>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</si>
  <si>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</si>
  <si>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</si>
  <si>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</si>
  <si>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</si>
  <si>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</si>
  <si>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</si>
  <si>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</si>
  <si>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</si>
  <si>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</si>
  <si>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</si>
  <si>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</si>
  <si>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</si>
  <si>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</si>
  <si>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</si>
  <si>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</si>
  <si>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</si>
  <si>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</si>
  <si>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</si>
  <si>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</si>
  <si>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</si>
  <si>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</si>
  <si>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</si>
  <si>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</si>
  <si>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</si>
  <si>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</si>
  <si>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</si>
  <si>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</si>
  <si>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</si>
  <si>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</si>
  <si>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</si>
  <si>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</si>
  <si>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</si>
  <si>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</si>
  <si>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</si>
  <si>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</si>
  <si>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</si>
  <si>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</si>
  <si>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</si>
  <si>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</si>
  <si>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</si>
  <si>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</si>
  <si>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</si>
  <si>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</si>
  <si>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</si>
  <si>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</si>
  <si>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</si>
  <si>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</si>
  <si>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</si>
  <si>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</si>
  <si>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</si>
  <si>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</si>
  <si>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</si>
  <si>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</si>
  <si>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</si>
  <si>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</si>
  <si>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</si>
  <si>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</si>
  <si>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</si>
  <si>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</si>
  <si>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</si>
  <si>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</si>
  <si>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</si>
  <si>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</si>
  <si>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</si>
  <si>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</si>
  <si>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</si>
  <si>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</si>
  <si>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</si>
  <si>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</si>
  <si>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</si>
  <si>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</si>
  <si>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</si>
  <si>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</si>
  <si>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</si>
  <si>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</si>
  <si>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</si>
  <si>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</si>
  <si>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</si>
  <si>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</si>
  <si>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</si>
  <si>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</si>
  <si>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</si>
  <si>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</si>
  <si>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</si>
  <si>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</si>
  <si>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</si>
  <si>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</si>
  <si>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</si>
  <si>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</si>
  <si>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</si>
  <si>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</si>
  <si>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</si>
  <si>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</si>
  <si>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</si>
  <si>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</si>
  <si>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</si>
  <si>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</si>
  <si>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</si>
  <si>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</si>
  <si>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</si>
  <si>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</si>
  <si>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</si>
  <si>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</si>
  <si>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</si>
  <si>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</si>
  <si>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</si>
  <si>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</si>
  <si>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</si>
  <si>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</si>
  <si>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</si>
  <si>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</si>
  <si>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</si>
  <si>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</si>
  <si>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</si>
  <si>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</si>
  <si>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</si>
  <si>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</si>
  <si>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</si>
  <si>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</si>
  <si>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</si>
  <si>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</si>
  <si>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</si>
  <si>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</si>
  <si>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</si>
  <si>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</si>
  <si>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</si>
  <si>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</si>
  <si>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</si>
  <si>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</si>
  <si>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</si>
  <si>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</si>
  <si>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</si>
  <si>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</si>
  <si>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</si>
  <si>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</si>
  <si>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</si>
  <si>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</si>
  <si>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</si>
  <si>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</si>
  <si>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</si>
  <si>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</si>
  <si>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</si>
  <si>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</si>
  <si>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</si>
  <si>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</si>
  <si>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</si>
  <si>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</si>
  <si>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</si>
  <si>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</si>
  <si>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</si>
  <si>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</si>
  <si>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</si>
  <si>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</si>
  <si>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</si>
  <si>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</si>
  <si>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</si>
  <si>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</si>
  <si>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</si>
  <si>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</si>
  <si>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</si>
  <si>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</si>
  <si>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</si>
  <si>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</si>
  <si>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</si>
  <si>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</si>
  <si>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</si>
  <si>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</si>
  <si>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</si>
  <si>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</si>
  <si>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</si>
  <si>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</si>
  <si>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</si>
  <si>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</si>
  <si>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</si>
  <si>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</si>
  <si>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</si>
  <si>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</si>
  <si>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</si>
  <si>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</si>
  <si>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</si>
  <si>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</si>
  <si>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</si>
  <si>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</si>
  <si>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</si>
  <si>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</si>
  <si>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</si>
  <si>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</si>
  <si>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</si>
  <si>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</si>
  <si>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</si>
  <si>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</si>
  <si>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</si>
  <si>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</si>
  <si>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</si>
  <si>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</si>
  <si>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</si>
  <si>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</si>
  <si>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</si>
  <si>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</si>
  <si>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</si>
  <si>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</si>
  <si>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</si>
  <si>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</si>
  <si>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</si>
  <si>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</si>
  <si>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</si>
  <si>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</si>
  <si>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</si>
  <si>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</si>
  <si>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</si>
  <si>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</si>
  <si>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</si>
  <si>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</si>
  <si>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</si>
  <si>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</si>
  <si>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</si>
  <si>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</si>
  <si>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</si>
  <si>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</si>
  <si>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</si>
  <si>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</si>
  <si>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</si>
  <si>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</si>
  <si>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</si>
  <si>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</si>
  <si>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</si>
  <si>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</si>
  <si>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</si>
  <si>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</si>
  <si>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</si>
  <si>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</si>
  <si>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</si>
  <si>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</si>
  <si>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</si>
  <si>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</si>
  <si>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</si>
  <si>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</si>
  <si>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</si>
  <si>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</si>
  <si>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</si>
  <si>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</si>
  <si>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</si>
  <si>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</si>
  <si>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</si>
  <si>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</si>
  <si>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</si>
  <si>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</si>
  <si>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</si>
  <si>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</si>
  <si>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</si>
  <si>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</si>
  <si>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</si>
  <si>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</si>
  <si>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</si>
  <si>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</si>
  <si>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</si>
  <si>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</si>
  <si>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</si>
  <si>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</si>
  <si>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</si>
  <si>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</si>
  <si>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</si>
  <si>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</si>
  <si>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</si>
  <si>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</si>
  <si>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</si>
  <si>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</si>
  <si>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</si>
  <si>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</si>
  <si>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</si>
  <si>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</si>
  <si>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</si>
  <si>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</si>
  <si>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</si>
  <si>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</si>
  <si>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</si>
  <si>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</si>
  <si>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</si>
  <si>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</si>
  <si>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</si>
  <si>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</si>
  <si>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</si>
  <si>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</si>
  <si>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</si>
  <si>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</si>
  <si>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</si>
  <si>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</si>
  <si>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</si>
  <si>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</si>
  <si>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</si>
  <si>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</si>
  <si>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</si>
  <si>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</si>
  <si>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</si>
  <si>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</si>
  <si>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</si>
  <si>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</si>
  <si>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</si>
  <si>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</si>
  <si>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</si>
  <si>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</si>
  <si>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</si>
  <si>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</si>
  <si>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</si>
  <si>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</si>
  <si>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</si>
  <si>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</si>
  <si>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</si>
  <si>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</si>
  <si>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</si>
  <si>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</si>
  <si>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</si>
  <si>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</si>
  <si>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</si>
  <si>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</si>
  <si>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</si>
  <si>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</si>
  <si>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</si>
  <si>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</si>
  <si>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</si>
  <si>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</si>
  <si>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</si>
  <si>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</si>
  <si>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</si>
  <si>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</si>
  <si>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</si>
  <si>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</si>
  <si>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</si>
  <si>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</si>
  <si>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</si>
  <si>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</si>
  <si>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</si>
  <si>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</si>
  <si>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</si>
  <si>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</si>
  <si>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</si>
  <si>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</si>
  <si>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</si>
  <si>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</si>
  <si>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</si>
  <si>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</si>
  <si>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</si>
  <si>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</si>
  <si>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</si>
  <si>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</si>
  <si>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</si>
  <si>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</si>
  <si>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</si>
  <si>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</si>
  <si>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</si>
  <si>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</si>
  <si>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</si>
  <si>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</si>
  <si>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</si>
  <si>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</si>
  <si>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</si>
  <si>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</si>
  <si>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</si>
  <si>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</si>
  <si>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</si>
  <si>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</si>
  <si>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</si>
  <si>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</si>
  <si>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</si>
  <si>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</si>
  <si>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</si>
  <si>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</si>
  <si>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</si>
  <si>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</si>
  <si>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</si>
  <si>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</si>
  <si>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</si>
  <si>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</si>
  <si>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</si>
  <si>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</si>
  <si>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</si>
  <si>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</si>
  <si>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</si>
  <si>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</si>
  <si>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</si>
  <si>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</si>
  <si>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</si>
  <si>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</si>
  <si>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</si>
  <si>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</si>
  <si>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</si>
  <si>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</si>
  <si>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</si>
  <si>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</si>
  <si>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</si>
  <si>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</si>
  <si>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</si>
  <si>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</si>
  <si>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</si>
  <si>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</si>
  <si>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</si>
  <si>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</si>
  <si>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</si>
  <si>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</si>
  <si>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</si>
  <si>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</si>
  <si>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</si>
  <si>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</si>
  <si>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</si>
  <si>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</si>
  <si>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</si>
  <si>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</si>
  <si>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</si>
  <si>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</si>
  <si>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</si>
  <si>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</si>
  <si>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</si>
  <si>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</si>
  <si>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</si>
  <si>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</si>
  <si>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</si>
  <si>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</si>
  <si>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</si>
  <si>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</si>
  <si>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</si>
  <si>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</si>
  <si>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</si>
  <si>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</si>
  <si>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</si>
  <si>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</si>
  <si>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</si>
  <si>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</si>
  <si>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</si>
  <si>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</si>
  <si>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</si>
  <si>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</si>
  <si>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</si>
  <si>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</si>
  <si>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</si>
  <si>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</si>
  <si>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</si>
  <si>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</si>
  <si>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</si>
  <si>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</si>
  <si>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</si>
  <si>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</si>
  <si>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</si>
  <si>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</si>
  <si>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</si>
  <si>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</si>
  <si>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</si>
  <si>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</si>
  <si>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</si>
  <si>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</si>
  <si>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</si>
  <si>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</si>
  <si>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</si>
  <si>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</si>
  <si>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</si>
  <si>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</si>
  <si>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</si>
  <si>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</si>
  <si>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</si>
  <si>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</si>
  <si>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</si>
  <si>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</si>
  <si>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</si>
  <si>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</si>
  <si>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</si>
  <si>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</si>
  <si>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</si>
  <si>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</si>
  <si>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</si>
  <si>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</si>
  <si>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</si>
  <si>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</si>
  <si>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</si>
  <si>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</si>
  <si>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</si>
  <si>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</si>
  <si>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</si>
  <si>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</si>
  <si>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</si>
  <si>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</si>
  <si>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</si>
  <si>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</si>
  <si>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</si>
  <si>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</si>
  <si>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</si>
  <si>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</si>
  <si>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</si>
  <si>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</si>
  <si>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</si>
  <si>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</si>
  <si>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</si>
  <si>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</si>
  <si>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</si>
  <si>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</si>
  <si>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</si>
  <si>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</si>
  <si>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</si>
  <si>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</si>
  <si>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</si>
  <si>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</si>
  <si>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</si>
  <si>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</si>
  <si>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</si>
  <si>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</si>
  <si>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</si>
  <si>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</si>
  <si>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</si>
  <si>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</si>
  <si>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</si>
  <si>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</si>
  <si>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</si>
  <si>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</si>
  <si>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</si>
  <si>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</si>
  <si>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</si>
  <si>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</si>
  <si>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</si>
  <si>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</si>
  <si>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</si>
  <si>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</si>
  <si>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</si>
  <si>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</si>
  <si>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</si>
  <si>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</si>
  <si>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</si>
  <si>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</si>
  <si>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</si>
  <si>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</si>
  <si>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</si>
  <si>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</si>
  <si>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</si>
  <si>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</si>
  <si>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</si>
  <si>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</si>
  <si>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</si>
  <si>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</si>
  <si>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</si>
  <si>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</si>
  <si>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</si>
  <si>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</si>
  <si>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</si>
  <si>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</si>
  <si>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</si>
  <si>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</si>
  <si>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</si>
  <si>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</si>
  <si>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</si>
  <si>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</si>
  <si>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</si>
  <si>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</si>
  <si>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</si>
  <si>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</si>
  <si>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</si>
  <si>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</si>
  <si>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</si>
  <si>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</si>
  <si>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</si>
  <si>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</si>
  <si>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</si>
  <si>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</si>
  <si>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</si>
  <si>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</si>
  <si>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</si>
  <si>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</si>
  <si>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</si>
  <si>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</si>
  <si>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</si>
  <si>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</si>
  <si>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</si>
  <si>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</si>
  <si>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</si>
  <si>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</si>
  <si>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</si>
  <si>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</si>
  <si>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</si>
  <si>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</si>
  <si>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</si>
  <si>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</si>
  <si>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</si>
  <si>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</si>
  <si>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</si>
  <si>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</si>
  <si>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</si>
  <si>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</si>
  <si>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</si>
  <si>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</si>
  <si>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</si>
  <si>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</si>
  <si>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</si>
  <si>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</si>
  <si>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</si>
  <si>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</si>
  <si>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</si>
  <si>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</si>
  <si>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</si>
  <si>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</si>
  <si>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</si>
  <si>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</si>
  <si>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</si>
  <si>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</si>
  <si>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</si>
  <si>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</si>
  <si>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</si>
  <si>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</si>
  <si>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</si>
  <si>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</si>
  <si>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</si>
  <si>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</si>
  <si>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</si>
  <si>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</si>
  <si>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</si>
  <si>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</si>
  <si>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</si>
  <si>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</si>
  <si>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</si>
  <si>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</si>
  <si>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</si>
  <si>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</si>
  <si>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</si>
  <si>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</si>
  <si>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</si>
  <si>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</si>
  <si>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</si>
  <si>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</si>
  <si>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</si>
  <si>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</si>
  <si>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</si>
  <si>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</si>
  <si>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</si>
  <si>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</si>
  <si>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</si>
  <si>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</si>
  <si>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</si>
  <si>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</si>
  <si>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</si>
  <si>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</si>
  <si>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</si>
  <si>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</si>
  <si>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</si>
  <si>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</si>
  <si>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</si>
  <si>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</si>
  <si>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</si>
  <si>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</si>
  <si>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</si>
  <si>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</si>
  <si>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</si>
  <si>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</si>
  <si>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</si>
  <si>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</si>
  <si>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</si>
  <si>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</si>
  <si>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</si>
  <si>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</si>
  <si>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</si>
  <si>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</si>
  <si>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</si>
  <si>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</si>
  <si>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</si>
  <si>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</si>
  <si>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</si>
  <si>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</si>
  <si>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</si>
  <si>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</si>
  <si>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</si>
  <si>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</si>
  <si>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</si>
  <si>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</si>
  <si>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</si>
  <si>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</si>
  <si>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</si>
  <si>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</si>
  <si>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</si>
  <si>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</si>
  <si>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</si>
  <si>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</si>
  <si>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</si>
  <si>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</si>
  <si>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</si>
  <si>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</si>
  <si>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</si>
  <si>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</si>
  <si>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</si>
  <si>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</si>
  <si>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</si>
  <si>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</si>
  <si>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</si>
  <si>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</si>
  <si>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</si>
  <si>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</si>
  <si>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</si>
  <si>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</si>
  <si>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</si>
  <si>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</si>
  <si>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</si>
  <si>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</si>
  <si>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</si>
  <si>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</si>
  <si>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</si>
  <si>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</si>
  <si>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</si>
  <si>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</si>
  <si>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</si>
  <si>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</si>
  <si>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</si>
  <si>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</si>
  <si>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</si>
  <si>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</si>
  <si>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</si>
  <si>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</si>
  <si>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</si>
  <si>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</si>
  <si>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</si>
  <si>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</si>
  <si>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</si>
  <si>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</si>
  <si>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</si>
  <si>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</si>
  <si>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</si>
  <si>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</si>
  <si>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</si>
  <si>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</si>
  <si>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</si>
  <si>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</si>
  <si>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</si>
  <si>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</si>
  <si>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</si>
  <si>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</si>
  <si>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</si>
  <si>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</si>
  <si>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</si>
  <si>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</si>
  <si>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</si>
  <si>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</si>
  <si>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</si>
  <si>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</si>
  <si>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</si>
  <si>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</si>
  <si>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</si>
  <si>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</si>
  <si>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</si>
  <si>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</si>
  <si>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</si>
  <si>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</si>
  <si>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</si>
  <si>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</si>
  <si>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</si>
  <si>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</si>
  <si>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</si>
  <si>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</si>
  <si>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</si>
  <si>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</si>
  <si>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</si>
  <si>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</si>
  <si>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</si>
  <si>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</si>
  <si>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</si>
  <si>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</si>
  <si>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</si>
  <si>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</si>
  <si>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</si>
  <si>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</si>
  <si>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</si>
  <si>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</si>
  <si>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</si>
  <si>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</si>
  <si>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</si>
  <si>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</si>
  <si>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</si>
  <si>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</si>
  <si>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</si>
  <si>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</si>
  <si>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</si>
  <si>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</si>
  <si>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</si>
  <si>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</si>
  <si>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</si>
  <si>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</si>
  <si>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</si>
  <si>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</si>
  <si>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</si>
  <si>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</si>
  <si>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</si>
  <si>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</si>
  <si>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</si>
  <si>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</si>
  <si>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</si>
  <si>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</si>
  <si>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</si>
  <si>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</si>
  <si>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</si>
  <si>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</si>
  <si>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</si>
  <si>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</si>
  <si>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</si>
  <si>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</si>
  <si>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</si>
  <si>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</si>
  <si>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</si>
  <si>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</si>
  <si>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</si>
  <si>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</si>
  <si>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</si>
  <si>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</si>
  <si>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</si>
  <si>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</si>
  <si>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</si>
  <si>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</si>
  <si>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</si>
  <si>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</si>
  <si>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</si>
  <si>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</si>
  <si>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</si>
  <si>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</si>
  <si>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</si>
  <si>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</si>
  <si>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</si>
  <si>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</si>
  <si>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</si>
  <si>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</si>
  <si>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</si>
  <si>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</si>
  <si>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</si>
  <si>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</si>
  <si>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</si>
  <si>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</si>
  <si>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</si>
  <si>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</si>
  <si>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</si>
  <si>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</si>
  <si>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</si>
  <si>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</si>
  <si>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</si>
  <si>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</si>
  <si>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</si>
  <si>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</si>
  <si>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</si>
  <si>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</si>
  <si>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</si>
  <si>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</si>
  <si>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</si>
  <si>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</si>
  <si>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</si>
  <si>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</si>
  <si>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</si>
  <si>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</si>
  <si>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</si>
  <si>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</si>
  <si>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</si>
  <si>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</si>
  <si>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</si>
  <si>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</si>
  <si>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</si>
  <si>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</si>
  <si>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</si>
  <si>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</si>
  <si>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</si>
  <si>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</si>
  <si>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</si>
  <si>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</si>
  <si>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</si>
  <si>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</si>
  <si>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</si>
  <si>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</si>
  <si>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</si>
  <si>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</si>
  <si>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</si>
  <si>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</si>
  <si>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</si>
  <si>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</si>
  <si>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</si>
  <si>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</si>
  <si>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</si>
  <si>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</si>
  <si>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</si>
  <si>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</si>
  <si>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</si>
  <si>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</si>
  <si>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</si>
  <si>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</si>
  <si>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</si>
  <si>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</si>
  <si>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</si>
  <si>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</si>
  <si>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</si>
  <si>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</si>
  <si>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</si>
  <si>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</si>
  <si>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</si>
  <si>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</si>
  <si>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</si>
  <si>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</si>
  <si>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</si>
  <si>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</si>
  <si>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</si>
  <si>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</si>
  <si>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</si>
  <si>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</si>
  <si>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</si>
  <si>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</si>
  <si>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</si>
  <si>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</si>
  <si>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</si>
  <si>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</si>
  <si>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</si>
  <si>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</si>
  <si>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</si>
  <si>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</si>
  <si>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</si>
  <si>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</si>
  <si>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</si>
  <si>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</si>
  <si>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</si>
  <si>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</si>
  <si>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</si>
  <si>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</si>
  <si>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</si>
  <si>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</si>
  <si>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</si>
  <si>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</si>
  <si>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</si>
  <si>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</si>
  <si>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</si>
  <si>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</si>
  <si>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</si>
  <si>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</si>
  <si>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</si>
  <si>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</si>
  <si>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</si>
  <si>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</si>
  <si>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</si>
  <si>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</si>
  <si>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</si>
  <si>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</si>
  <si>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</si>
  <si>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</si>
  <si>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</si>
  <si>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</si>
  <si>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</si>
  <si>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</si>
  <si>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</si>
  <si>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</si>
  <si>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</si>
  <si>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</si>
  <si>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</si>
  <si>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</si>
  <si>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</si>
  <si>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</si>
  <si>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</si>
  <si>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</si>
  <si>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</si>
  <si>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</si>
  <si>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</si>
  <si>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</si>
  <si>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</si>
  <si>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</si>
  <si>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</si>
  <si>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</si>
  <si>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</si>
  <si>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</si>
  <si>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</si>
  <si>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</si>
  <si>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</si>
  <si>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</si>
  <si>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</si>
  <si>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</si>
  <si>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</si>
  <si>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</si>
  <si>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</si>
  <si>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</si>
  <si>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</si>
  <si>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</si>
  <si>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</si>
  <si>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</si>
  <si>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</si>
  <si>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</si>
  <si>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</si>
  <si>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</si>
  <si>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</si>
  <si>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</si>
  <si>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</si>
  <si>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</si>
  <si>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</si>
  <si>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</si>
  <si>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</si>
  <si>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</si>
  <si>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</si>
  <si>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</si>
  <si>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</si>
  <si>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</si>
  <si>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</si>
  <si>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</si>
  <si>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</si>
  <si>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</si>
  <si>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</si>
  <si>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</si>
  <si>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</si>
  <si>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</si>
  <si>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</si>
  <si>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</si>
  <si>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</si>
  <si>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</si>
  <si>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</si>
  <si>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</si>
  <si>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</si>
  <si>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</si>
  <si>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</si>
  <si>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</si>
  <si>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</si>
  <si>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</si>
  <si>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</si>
  <si>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</si>
  <si>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</si>
  <si>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</si>
  <si>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</si>
  <si>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</si>
  <si>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</si>
  <si>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</si>
  <si>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</si>
  <si>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</si>
  <si>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</si>
  <si>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</si>
  <si>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</si>
  <si>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</si>
  <si>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</si>
  <si>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</si>
  <si>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</si>
  <si>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</si>
  <si>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</si>
  <si>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</si>
  <si>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</si>
  <si>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</si>
  <si>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</si>
  <si>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</si>
  <si>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</si>
  <si>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</si>
  <si>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</si>
  <si>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</si>
  <si>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</si>
  <si>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</si>
  <si>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</si>
  <si>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</si>
  <si>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</si>
  <si>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</si>
  <si>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</si>
  <si>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</si>
  <si>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</si>
  <si>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</si>
  <si>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</si>
  <si>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</si>
  <si>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</si>
  <si>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</si>
  <si>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</si>
  <si>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</si>
  <si>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</si>
  <si>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</si>
  <si>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</si>
  <si>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</si>
  <si>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</si>
  <si>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</si>
  <si>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</si>
  <si>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</si>
  <si>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</si>
  <si>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</si>
  <si>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</si>
  <si>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</si>
  <si>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</si>
  <si>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</si>
  <si>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</si>
  <si>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</si>
  <si>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</si>
  <si>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</si>
  <si>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</si>
  <si>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</si>
  <si>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</si>
  <si>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</si>
  <si>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</si>
  <si>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</si>
  <si>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</si>
  <si>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</si>
  <si>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</si>
  <si>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</si>
  <si>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</si>
  <si>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</si>
  <si>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</si>
  <si>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</si>
  <si>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</si>
  <si>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</si>
  <si>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</si>
  <si>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</si>
  <si>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</si>
  <si>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</si>
  <si>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</si>
  <si>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</si>
  <si>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</si>
  <si>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</si>
  <si>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</si>
  <si>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</si>
  <si>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</si>
  <si>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</si>
  <si>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</si>
  <si>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</si>
  <si>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</si>
  <si>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</si>
  <si>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</si>
  <si>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</si>
  <si>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</si>
  <si>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</si>
  <si>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</si>
  <si>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</si>
  <si>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</si>
  <si>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</si>
  <si>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</si>
  <si>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</si>
  <si>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</si>
  <si>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</si>
  <si>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</si>
  <si>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</si>
  <si>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</si>
  <si>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</si>
  <si>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</si>
  <si>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</si>
  <si>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</si>
  <si>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</si>
  <si>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</si>
  <si>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</si>
  <si>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</si>
  <si>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</si>
  <si>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</si>
  <si>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</si>
  <si>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</si>
  <si>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</si>
  <si>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</si>
  <si>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</si>
  <si>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</si>
  <si>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</si>
  <si>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</si>
  <si>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</si>
  <si>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</si>
  <si>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</si>
  <si>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</si>
  <si>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</si>
  <si>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</si>
  <si>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</si>
  <si>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</si>
  <si>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</si>
  <si>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</si>
  <si>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</si>
  <si>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</si>
  <si>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</si>
  <si>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</si>
  <si>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</si>
  <si>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</si>
  <si>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</si>
  <si>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</si>
  <si>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</si>
  <si>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</si>
  <si>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</si>
  <si>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</si>
  <si>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</si>
  <si>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</si>
  <si>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</si>
  <si>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</si>
  <si>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</si>
  <si>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</si>
  <si>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</si>
  <si>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</si>
  <si>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</si>
  <si>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</si>
  <si>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</si>
  <si>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</si>
  <si>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</si>
  <si>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</si>
  <si>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</si>
  <si>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</si>
  <si>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</si>
  <si>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</si>
  <si>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</si>
  <si>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</si>
  <si>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</si>
  <si>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</si>
  <si>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</si>
  <si>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</si>
  <si>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</si>
  <si>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</si>
  <si>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</si>
  <si>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</si>
  <si>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</si>
  <si>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</si>
  <si>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</si>
  <si>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</si>
  <si>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</si>
  <si>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</si>
  <si>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</si>
  <si>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</si>
  <si>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</si>
  <si>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</si>
  <si>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</si>
  <si>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</si>
  <si>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</si>
  <si>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</si>
  <si>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</si>
  <si>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</si>
  <si>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</si>
  <si>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</si>
  <si>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</si>
  <si>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</si>
  <si>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</si>
  <si>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</si>
  <si>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</si>
  <si>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</si>
  <si>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</si>
  <si>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</si>
  <si>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</si>
  <si>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</si>
  <si>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</si>
  <si>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</si>
  <si>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</si>
  <si>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</si>
  <si>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</si>
  <si>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</si>
  <si>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</si>
  <si>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</si>
  <si>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</si>
  <si>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</si>
  <si>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</si>
  <si>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</si>
  <si>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</si>
  <si>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</si>
  <si>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</si>
  <si>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</si>
  <si>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</si>
  <si>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</si>
  <si>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</si>
  <si>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</si>
  <si>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</si>
  <si>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</si>
  <si>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</si>
  <si>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</si>
  <si>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</si>
  <si>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</si>
  <si>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</si>
  <si>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</si>
  <si>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</si>
  <si>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</si>
  <si>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</si>
  <si>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</si>
  <si>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</si>
  <si>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</si>
  <si>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</si>
  <si>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</si>
  <si>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</si>
  <si>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</si>
  <si>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</si>
  <si>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</si>
  <si>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</si>
  <si>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</si>
  <si>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</si>
  <si>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</si>
  <si>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</si>
  <si>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</si>
  <si>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</si>
  <si>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</si>
  <si>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</si>
  <si>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</si>
  <si>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</si>
  <si>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</si>
  <si>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</si>
  <si>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</si>
  <si>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</si>
  <si>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</si>
  <si>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</si>
  <si>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</si>
  <si>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</si>
  <si>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</si>
  <si>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</si>
  <si>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</si>
  <si>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</si>
  <si>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</si>
  <si>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</si>
  <si>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</si>
  <si>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</si>
  <si>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</si>
  <si>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</si>
  <si>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</si>
  <si>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</si>
  <si>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</si>
  <si>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</si>
  <si>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</si>
  <si>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</si>
  <si>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</si>
  <si>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</si>
  <si>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</si>
  <si>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</si>
  <si>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</si>
  <si>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</si>
  <si>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</si>
  <si>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</si>
  <si>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</si>
  <si>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</si>
  <si>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</si>
  <si>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</si>
  <si>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</si>
  <si>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</si>
  <si>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</si>
  <si>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</si>
  <si>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</si>
  <si>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</si>
  <si>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</si>
  <si>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</si>
  <si>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</si>
  <si>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</si>
  <si>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</si>
  <si>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</si>
  <si>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</si>
  <si>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</si>
  <si>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</si>
  <si>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</si>
  <si>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</si>
  <si>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</si>
  <si>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</si>
  <si>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</si>
  <si>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</si>
  <si>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</si>
  <si>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</si>
  <si>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</si>
  <si>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</si>
  <si>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</si>
  <si>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</si>
  <si>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</si>
  <si>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</si>
  <si>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</si>
  <si>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</si>
  <si>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</si>
  <si>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</si>
  <si>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</si>
  <si>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</si>
  <si>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</si>
  <si>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</si>
  <si>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</si>
  <si>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</si>
  <si>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</si>
  <si>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</si>
  <si>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</si>
  <si>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</si>
  <si>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</si>
  <si>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</si>
  <si>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</si>
  <si>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</si>
  <si>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</si>
  <si>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</si>
  <si>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</si>
  <si>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</si>
  <si>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</si>
  <si>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</si>
  <si>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</si>
  <si>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</si>
  <si>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</si>
  <si>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</si>
  <si>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</si>
  <si>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</si>
  <si>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</si>
  <si>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</si>
  <si>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</si>
  <si>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</si>
  <si>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</si>
  <si>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</si>
  <si>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</si>
  <si>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</si>
  <si>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</si>
  <si>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</si>
  <si>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</si>
  <si>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</si>
  <si>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</si>
  <si>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</si>
  <si>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</si>
  <si>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</si>
  <si>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</si>
  <si>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</si>
  <si>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</si>
  <si>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</si>
  <si>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</si>
  <si>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</si>
  <si>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</si>
  <si>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</si>
  <si>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</si>
  <si>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</si>
  <si>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</si>
  <si>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</si>
  <si>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</si>
  <si>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</si>
  <si>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</si>
  <si>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</si>
  <si>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</si>
  <si>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</si>
  <si>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</si>
  <si>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</si>
  <si>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</si>
  <si>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</si>
  <si>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</si>
  <si>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</si>
  <si>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</si>
  <si>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</si>
  <si>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</si>
  <si>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</si>
  <si>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</si>
  <si>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</si>
  <si>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</si>
  <si>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</si>
  <si>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</si>
  <si>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</si>
  <si>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</si>
  <si>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</si>
  <si>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</si>
  <si>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</si>
  <si>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</si>
  <si>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</si>
  <si>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</si>
  <si>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</si>
  <si>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</si>
  <si>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</si>
  <si>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</si>
  <si>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</si>
  <si>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</si>
  <si>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</si>
  <si>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</si>
  <si>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</si>
  <si>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</si>
  <si>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</si>
  <si>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</si>
  <si>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</si>
  <si>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</si>
  <si>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</si>
  <si>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</si>
  <si>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</si>
  <si>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</si>
  <si>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</si>
  <si>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</si>
  <si>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</si>
  <si>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</si>
  <si>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</si>
  <si>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</si>
  <si>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</si>
  <si>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</si>
  <si>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</si>
  <si>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</si>
  <si>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</si>
  <si>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</si>
  <si>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</si>
  <si>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</si>
  <si>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</si>
  <si>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</si>
  <si>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</si>
  <si>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</si>
  <si>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</si>
  <si>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</si>
  <si>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</si>
  <si>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</si>
  <si>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</si>
  <si>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</si>
  <si>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</si>
  <si>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</si>
  <si>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</si>
  <si>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</si>
  <si>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</si>
  <si>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</si>
  <si>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</si>
  <si>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</si>
  <si>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</si>
  <si>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</si>
  <si>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</si>
  <si>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</si>
  <si>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</si>
  <si>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</si>
  <si>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</si>
  <si>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</si>
  <si>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</si>
  <si>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</si>
  <si>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</si>
  <si>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</si>
  <si>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</si>
  <si>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</si>
  <si>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</si>
  <si>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</si>
  <si>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</si>
  <si>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</si>
  <si>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</si>
  <si>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</si>
  <si>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</si>
  <si>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</si>
  <si>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</si>
  <si>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</si>
  <si>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</si>
  <si>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</si>
  <si>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</si>
  <si>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</si>
  <si>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</si>
  <si>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</si>
  <si>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</si>
  <si>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</si>
  <si>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</si>
  <si>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</si>
  <si>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</si>
  <si>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</si>
  <si>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</si>
  <si>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</si>
  <si>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</si>
  <si>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</si>
  <si>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</si>
  <si>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</si>
  <si>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</si>
  <si>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</si>
  <si>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</si>
  <si>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</si>
  <si>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</si>
  <si>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</si>
  <si>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</si>
  <si>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</si>
  <si>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</si>
  <si>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</si>
  <si>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</si>
  <si>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</si>
  <si>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</si>
  <si>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</si>
  <si>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</si>
  <si>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</si>
  <si>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</si>
  <si>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</si>
  <si>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</si>
  <si>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</si>
  <si>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</si>
  <si>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</si>
  <si>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</si>
  <si>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</si>
  <si>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</si>
  <si>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</si>
  <si>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</si>
  <si>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</si>
  <si>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</si>
  <si>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</si>
  <si>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</si>
  <si>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</si>
  <si>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</si>
  <si>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</si>
  <si>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</si>
  <si>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</si>
  <si>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</si>
  <si>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</si>
  <si>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</si>
  <si>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</si>
  <si>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</si>
  <si>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</si>
  <si>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</si>
  <si>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</si>
  <si>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</si>
  <si>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</si>
  <si>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</si>
  <si>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</si>
  <si>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</si>
  <si>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</si>
  <si>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</si>
  <si>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</si>
  <si>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</si>
  <si>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</si>
  <si>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</si>
  <si>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</si>
  <si>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</si>
  <si>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</si>
  <si>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</si>
  <si>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</si>
  <si>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</si>
  <si>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</si>
  <si>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</si>
  <si>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</si>
  <si>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</si>
  <si>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</si>
  <si>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</si>
  <si>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</si>
  <si>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</si>
  <si>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</si>
  <si>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</si>
  <si>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</si>
  <si>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</si>
  <si>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</si>
  <si>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</si>
  <si>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</si>
  <si>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</si>
  <si>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</si>
  <si>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</si>
  <si>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</si>
  <si>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</si>
  <si>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</si>
  <si>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</si>
  <si>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</si>
  <si>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</si>
  <si>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</si>
  <si>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</si>
  <si>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</si>
  <si>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</si>
  <si>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</si>
  <si>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</si>
  <si>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</si>
  <si>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</si>
  <si>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</si>
  <si>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</si>
  <si>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</si>
  <si>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</si>
  <si>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</si>
  <si>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</si>
  <si>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</si>
  <si>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</si>
  <si>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</si>
  <si>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</si>
  <si>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</si>
  <si>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</si>
  <si>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</si>
  <si>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</si>
  <si>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</si>
  <si>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</si>
  <si>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</si>
  <si>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</si>
  <si>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</si>
  <si>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</si>
  <si>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</si>
  <si>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</si>
  <si>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</si>
  <si>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</si>
  <si>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</si>
  <si>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</si>
  <si>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</si>
  <si>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</si>
  <si>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</si>
  <si>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</si>
  <si>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</si>
  <si>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</si>
  <si>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</si>
  <si>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</si>
  <si>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</si>
  <si>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</si>
  <si>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</si>
  <si>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</si>
  <si>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</si>
  <si>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</si>
  <si>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</si>
  <si>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</si>
  <si>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</si>
  <si>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</si>
  <si>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</si>
  <si>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</si>
  <si>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</si>
  <si>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</si>
  <si>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</si>
  <si>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</si>
  <si>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</si>
  <si>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</si>
  <si>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</si>
  <si>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</si>
  <si>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</si>
  <si>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</si>
  <si>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</si>
  <si>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</si>
  <si>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</si>
  <si>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</si>
  <si>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</si>
  <si>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</si>
  <si>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</si>
  <si>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</si>
  <si>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</si>
  <si>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</si>
  <si>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</si>
  <si>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</si>
  <si>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</si>
  <si>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</si>
  <si>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</si>
  <si>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</si>
  <si>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</si>
  <si>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</si>
  <si>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</si>
  <si>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</si>
  <si>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</si>
  <si>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</si>
  <si>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</si>
  <si>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</si>
  <si>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</si>
  <si>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</si>
  <si>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</si>
  <si>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</si>
  <si>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</si>
  <si>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</si>
  <si>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</si>
  <si>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</si>
  <si>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</si>
  <si>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</si>
  <si>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</si>
  <si>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</si>
  <si>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</si>
  <si>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</si>
  <si>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</si>
  <si>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</si>
  <si>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</si>
  <si>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</si>
  <si>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</si>
  <si>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</si>
  <si>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</si>
  <si>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</si>
  <si>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</si>
  <si>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</si>
  <si>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</si>
  <si>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</si>
  <si>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</si>
  <si>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</si>
  <si>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</si>
  <si>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</si>
  <si>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</si>
  <si>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</si>
  <si>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</si>
  <si>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</si>
  <si>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</si>
  <si>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</si>
  <si>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</si>
  <si>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</si>
  <si>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</si>
  <si>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</si>
  <si>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</si>
  <si>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</si>
  <si>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</si>
  <si>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</si>
  <si>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</si>
  <si>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</si>
  <si>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</si>
  <si>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</si>
  <si>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</si>
  <si>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</si>
  <si>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</si>
  <si>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</si>
  <si>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</si>
  <si>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</si>
  <si>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</si>
  <si>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</si>
  <si>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</si>
  <si>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</si>
  <si>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</si>
  <si>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</si>
  <si>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</si>
  <si>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</si>
  <si>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</si>
  <si>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</si>
  <si>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</si>
  <si>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</si>
  <si>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</si>
  <si>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</si>
  <si>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</si>
  <si>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</si>
  <si>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</si>
  <si>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</si>
  <si>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</si>
  <si>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</si>
  <si>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</si>
  <si>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</si>
  <si>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</si>
  <si>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</si>
  <si>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</si>
  <si>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</si>
  <si>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</si>
  <si>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</si>
  <si>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</si>
  <si>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</si>
  <si>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</si>
  <si>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</si>
  <si>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</si>
  <si>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</si>
  <si>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</si>
  <si>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</si>
  <si>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</si>
  <si>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</si>
  <si>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</si>
  <si>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</si>
  <si>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</si>
  <si>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</si>
  <si>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</si>
  <si>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</si>
  <si>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</si>
  <si>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</si>
  <si>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</si>
  <si>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</si>
  <si>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</si>
  <si>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</si>
  <si>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</si>
  <si>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</si>
  <si>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</si>
  <si>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</si>
  <si>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</si>
  <si>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</si>
  <si>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</si>
  <si>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</si>
  <si>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</si>
  <si>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</si>
  <si>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</si>
  <si>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</si>
  <si>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</si>
  <si>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</si>
  <si>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</si>
  <si>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</si>
  <si>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</si>
  <si>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</si>
  <si>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</si>
  <si>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</si>
  <si>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</si>
  <si>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</si>
  <si>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</si>
  <si>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</si>
  <si>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</si>
  <si>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</si>
  <si>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</si>
  <si>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</si>
  <si>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</si>
  <si>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</si>
  <si>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</si>
  <si>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</si>
  <si>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</si>
  <si>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</si>
  <si>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</si>
  <si>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</si>
  <si>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</si>
  <si>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</si>
  <si>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</si>
  <si>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</si>
  <si>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</si>
  <si>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</si>
  <si>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</si>
  <si>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</si>
  <si>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</si>
  <si>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</si>
  <si>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</si>
  <si>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</si>
  <si>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</si>
  <si>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</si>
  <si>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</si>
  <si>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</si>
  <si>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</si>
  <si>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</si>
  <si>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</si>
  <si>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</si>
  <si>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</si>
  <si>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</si>
  <si>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</si>
  <si>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</si>
  <si>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</si>
  <si>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</si>
  <si>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</si>
  <si>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</si>
  <si>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</si>
  <si>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</si>
  <si>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</si>
  <si>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</si>
  <si>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</si>
  <si>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</si>
  <si>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</si>
  <si>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</si>
  <si>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</si>
  <si>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</si>
  <si>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</si>
  <si>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</si>
  <si>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</si>
  <si>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</si>
  <si>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</si>
  <si>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</si>
  <si>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</si>
  <si>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</si>
  <si>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</si>
  <si>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</si>
  <si>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</si>
  <si>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</si>
  <si>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</si>
  <si>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</si>
  <si>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</si>
  <si>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</si>
  <si>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</si>
  <si>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</si>
  <si>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</si>
  <si>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</si>
  <si>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</si>
  <si>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</si>
  <si>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</si>
  <si>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</si>
  <si>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</si>
  <si>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</si>
  <si>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</si>
  <si>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</si>
  <si>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</si>
  <si>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</si>
  <si>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</si>
  <si>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</si>
  <si>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</si>
  <si>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</si>
  <si>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</si>
  <si>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</si>
  <si>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</si>
  <si>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</si>
  <si>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</si>
  <si>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</si>
  <si>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</si>
  <si>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</si>
  <si>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</si>
  <si>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</si>
  <si>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</si>
  <si>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</si>
  <si>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</si>
  <si>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</si>
  <si>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</si>
  <si>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</si>
  <si>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</si>
  <si>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</si>
  <si>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</si>
  <si>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</si>
  <si>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</si>
  <si>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</si>
  <si>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</si>
  <si>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</si>
  <si>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</si>
  <si>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</si>
  <si>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</si>
  <si>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</si>
  <si>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</si>
  <si>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</si>
  <si>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</si>
  <si>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</si>
  <si>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</si>
  <si>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</si>
  <si>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</si>
  <si>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</si>
  <si>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</si>
  <si>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</si>
  <si>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</si>
  <si>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</si>
  <si>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</si>
  <si>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</si>
  <si>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</si>
  <si>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</si>
  <si>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</si>
  <si>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</si>
  <si>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</si>
  <si>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</si>
  <si>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</si>
  <si>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</si>
  <si>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</si>
  <si>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</si>
  <si>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</si>
  <si>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</si>
  <si>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</si>
  <si>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</si>
  <si>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</si>
  <si>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</si>
  <si>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</si>
  <si>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</si>
  <si>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</si>
  <si>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</si>
  <si>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</si>
  <si>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</si>
  <si>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</si>
  <si>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</si>
  <si>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</si>
  <si>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</si>
  <si>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</si>
  <si>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</si>
  <si>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</si>
  <si>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</si>
  <si>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</si>
  <si>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</si>
  <si>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</si>
  <si>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</si>
  <si>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</si>
  <si>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</si>
  <si>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</si>
  <si>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</si>
  <si>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</si>
  <si>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</si>
  <si>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</si>
  <si>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</si>
  <si>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</si>
  <si>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</si>
  <si>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</si>
  <si>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</si>
  <si>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</si>
  <si>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</si>
  <si>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</si>
  <si>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</si>
  <si>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</si>
  <si>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</si>
  <si>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</si>
  <si>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</si>
  <si>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</si>
  <si>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</si>
  <si>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</si>
  <si>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</si>
  <si>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</si>
  <si>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</si>
  <si>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</si>
  <si>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</si>
  <si>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</si>
  <si>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</si>
  <si>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</si>
  <si>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</si>
  <si>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</si>
  <si>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</si>
  <si>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</si>
  <si>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</si>
  <si>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</si>
  <si>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</si>
  <si>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</si>
  <si>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</si>
  <si>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</si>
  <si>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</si>
  <si>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</si>
  <si>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</si>
  <si>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</si>
  <si>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</si>
  <si>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</si>
  <si>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</si>
  <si>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</si>
  <si>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</si>
  <si>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</si>
  <si>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</si>
  <si>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</si>
  <si>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</si>
  <si>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</si>
  <si>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</si>
  <si>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</si>
  <si>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</si>
  <si>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</si>
  <si>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</si>
  <si>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</si>
  <si>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</si>
  <si>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</si>
  <si>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</si>
  <si>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</si>
  <si>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</si>
  <si>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</si>
  <si>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</si>
  <si>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</si>
  <si>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</si>
  <si>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</si>
  <si>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</si>
  <si>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</si>
  <si>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</si>
  <si>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</si>
  <si>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</si>
  <si>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</si>
  <si>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</si>
  <si>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</si>
  <si>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</si>
  <si>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</si>
  <si>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</si>
  <si>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</si>
  <si>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</si>
  <si>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</si>
  <si>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</si>
  <si>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</si>
  <si>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</si>
  <si>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</si>
  <si>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</si>
  <si>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</si>
  <si>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</si>
  <si>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</si>
  <si>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</si>
  <si>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</si>
  <si>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</si>
  <si>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</si>
  <si>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</si>
  <si>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</si>
  <si>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</si>
  <si>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</si>
  <si>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</si>
  <si>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</si>
  <si>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</si>
  <si>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</si>
  <si>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</si>
  <si>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</si>
  <si>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</si>
  <si>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</si>
  <si>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</si>
  <si>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</si>
  <si>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</si>
  <si>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</si>
  <si>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</si>
  <si>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</si>
  <si>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</si>
  <si>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</si>
  <si>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</si>
  <si>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</si>
  <si>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</si>
  <si>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</si>
  <si>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</si>
  <si>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</si>
  <si>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</si>
  <si>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</si>
  <si>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</si>
  <si>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</si>
  <si>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</si>
  <si>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</si>
  <si>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</si>
  <si>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</si>
  <si>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</si>
  <si>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</si>
  <si>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</si>
  <si>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</si>
  <si>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</si>
  <si>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</si>
  <si>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</si>
  <si>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</si>
  <si>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</si>
  <si>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</si>
  <si>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</si>
  <si>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</si>
  <si>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</si>
  <si>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</si>
  <si>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</si>
  <si>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</si>
  <si>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</si>
  <si>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</si>
  <si>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</si>
  <si>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</si>
  <si>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</si>
  <si>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</si>
  <si>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</si>
  <si>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</si>
  <si>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</si>
  <si>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</si>
  <si>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</si>
  <si>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</si>
  <si>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</si>
  <si>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</si>
  <si>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</si>
  <si>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</si>
  <si>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</si>
  <si>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</si>
  <si>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</si>
  <si>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</si>
  <si>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</si>
  <si>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</si>
  <si>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</si>
  <si>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</si>
  <si>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</si>
  <si>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</si>
  <si>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</si>
  <si>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</si>
  <si>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</si>
  <si>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</si>
  <si>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</si>
  <si>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</si>
  <si>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</si>
  <si>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</si>
  <si>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</si>
  <si>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</si>
  <si>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</si>
  <si>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</si>
  <si>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</si>
  <si>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</si>
  <si>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</si>
  <si>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</si>
  <si>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</si>
  <si>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</si>
  <si>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</si>
  <si>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</si>
  <si>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</si>
  <si>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</si>
  <si>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</si>
  <si>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</si>
  <si>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</si>
  <si>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</si>
  <si>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</si>
  <si>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</si>
  <si>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</si>
  <si>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</si>
  <si>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</si>
  <si>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</si>
  <si>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</si>
  <si>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</si>
  <si>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</si>
  <si>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</si>
  <si>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</si>
  <si>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</si>
  <si>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</si>
  <si>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</si>
  <si>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</si>
  <si>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</si>
  <si>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</si>
  <si>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</si>
  <si>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</si>
  <si>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</si>
  <si>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</si>
  <si>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</si>
  <si>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</si>
  <si>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</si>
  <si>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</si>
  <si>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</si>
  <si>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</si>
  <si>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</si>
  <si>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</si>
  <si>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</si>
  <si>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</si>
  <si>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</si>
  <si>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</si>
  <si>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</si>
  <si>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</si>
  <si>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</si>
  <si>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</si>
  <si>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</si>
  <si>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</si>
  <si>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</si>
  <si>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</si>
  <si>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</si>
  <si>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</si>
  <si>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</si>
  <si>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</si>
  <si>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</si>
  <si>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</si>
  <si>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</si>
  <si>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</si>
  <si>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</si>
  <si>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</si>
  <si>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</si>
  <si>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</si>
  <si>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</si>
  <si>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</si>
  <si>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</si>
  <si>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</si>
  <si>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</si>
  <si>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</si>
  <si>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</si>
  <si>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</si>
  <si>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</si>
  <si>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</si>
  <si>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</si>
  <si>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</si>
  <si>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</si>
  <si>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</si>
  <si>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</si>
  <si>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</si>
  <si>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</si>
  <si>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</si>
  <si>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</si>
  <si>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</si>
  <si>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</si>
  <si>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</si>
  <si>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</si>
  <si>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</si>
  <si>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</si>
  <si>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</si>
  <si>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</si>
  <si>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</si>
  <si>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</si>
  <si>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</si>
  <si>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</si>
  <si>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</si>
  <si>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</si>
  <si>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</si>
  <si>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</si>
  <si>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</si>
  <si>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</si>
  <si>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</si>
  <si>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</si>
  <si>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</si>
  <si>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</si>
  <si>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</si>
  <si>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</si>
  <si>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</si>
  <si>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</si>
  <si>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</si>
  <si>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</si>
  <si>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</si>
  <si>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</si>
  <si>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</si>
  <si>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</si>
  <si>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</si>
  <si>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</si>
  <si>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</si>
  <si>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</si>
  <si>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</si>
  <si>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</si>
  <si>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</si>
  <si>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</si>
  <si>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</si>
  <si>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</si>
  <si>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</si>
  <si>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</si>
  <si>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</si>
  <si>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</si>
  <si>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</si>
  <si>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</si>
  <si>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</si>
  <si>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</si>
  <si>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</si>
  <si>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</si>
  <si>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</si>
  <si>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</si>
  <si>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</si>
  <si>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</si>
  <si>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</si>
  <si>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</si>
  <si>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</si>
  <si>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</si>
  <si>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</si>
  <si>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</si>
  <si>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</si>
  <si>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</si>
  <si>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</si>
  <si>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</si>
  <si>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</si>
  <si>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</si>
  <si>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</si>
  <si>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</si>
  <si>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</si>
  <si>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</si>
  <si>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</si>
  <si>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</si>
  <si>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</si>
  <si>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</si>
  <si>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</si>
  <si>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</si>
  <si>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</si>
  <si>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</si>
  <si>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</si>
  <si>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</si>
  <si>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</si>
  <si>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</si>
  <si>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</si>
  <si>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</si>
  <si>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</si>
  <si>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</si>
  <si>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</si>
  <si>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</si>
  <si>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</si>
  <si>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</si>
  <si>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</si>
  <si>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</si>
  <si>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</si>
  <si>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</si>
  <si>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</si>
  <si>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</si>
  <si>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</si>
  <si>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</si>
  <si>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</si>
  <si>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</si>
  <si>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</si>
  <si>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</si>
  <si>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</si>
  <si>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</si>
  <si>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</si>
  <si>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</si>
  <si>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</si>
  <si>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</si>
  <si>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</si>
  <si>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</si>
  <si>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</si>
  <si>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</si>
  <si>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</si>
  <si>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</si>
  <si>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</si>
  <si>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</si>
  <si>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</si>
  <si>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</si>
  <si>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</si>
  <si>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</si>
  <si>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</si>
  <si>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</si>
  <si>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</si>
  <si>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</si>
  <si>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</si>
  <si>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</si>
  <si>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</si>
  <si>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</si>
  <si>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</si>
  <si>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</si>
  <si>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</si>
  <si>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</si>
  <si>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</si>
  <si>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</si>
  <si>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</si>
  <si>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</si>
  <si>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</si>
  <si>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</si>
  <si>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</si>
  <si>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</si>
  <si>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</si>
  <si>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</si>
  <si>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</si>
  <si>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</si>
  <si>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</si>
  <si>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</si>
  <si>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</si>
  <si>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</si>
  <si>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</si>
  <si>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</si>
  <si>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</si>
  <si>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</si>
  <si>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</si>
  <si>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</si>
  <si>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</si>
  <si>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</si>
  <si>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</si>
  <si>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</si>
  <si>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</si>
  <si>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</si>
  <si>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</si>
  <si>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</si>
  <si>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</si>
  <si>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</si>
  <si>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</si>
  <si>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</si>
  <si>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</si>
  <si>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</si>
  <si>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</si>
  <si>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</si>
  <si>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</si>
  <si>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</si>
  <si>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</si>
  <si>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</si>
  <si>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</si>
  <si>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</si>
  <si>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</si>
  <si>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</si>
  <si>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</si>
  <si>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</si>
  <si>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</si>
  <si>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</si>
  <si>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</si>
  <si>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</si>
  <si>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</si>
  <si>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</si>
  <si>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</si>
  <si>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</si>
  <si>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</si>
  <si>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</si>
  <si>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</si>
  <si>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</si>
  <si>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</si>
  <si>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</si>
  <si>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</si>
  <si>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</si>
  <si>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</si>
  <si>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</si>
  <si>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</si>
  <si>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</si>
  <si>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</si>
  <si>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</si>
  <si>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</si>
  <si>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</si>
  <si>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</si>
  <si>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</si>
  <si>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</si>
  <si>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</si>
  <si>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</si>
  <si>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</si>
  <si>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</si>
  <si>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</si>
  <si>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</si>
  <si>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</si>
  <si>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</si>
  <si>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</si>
  <si>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</si>
  <si>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</si>
  <si>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</si>
  <si>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</si>
  <si>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</si>
  <si>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</si>
  <si>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</si>
  <si>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</si>
  <si>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</si>
  <si>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</si>
  <si>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</si>
  <si>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</si>
  <si>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</si>
  <si>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</si>
  <si>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</si>
  <si>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</si>
  <si>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</si>
  <si>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</si>
  <si>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</si>
  <si>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</si>
  <si>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</si>
  <si>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</si>
  <si>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</si>
  <si>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</si>
  <si>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</si>
  <si>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</si>
  <si>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</si>
  <si>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</si>
  <si>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</si>
  <si>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</si>
  <si>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</si>
  <si>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</si>
  <si>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</si>
  <si>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</si>
  <si>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</si>
  <si>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</si>
  <si>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</si>
  <si>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</si>
  <si>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</si>
  <si>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</si>
  <si>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</si>
  <si>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</si>
  <si>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</si>
  <si>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</si>
  <si>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</si>
  <si>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</si>
  <si>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</si>
  <si>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</si>
  <si>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</si>
  <si>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</si>
  <si>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</si>
  <si>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</si>
  <si>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</si>
  <si>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</si>
  <si>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</si>
  <si>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</si>
  <si>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</si>
  <si>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</si>
  <si>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</si>
  <si>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</si>
  <si>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</si>
  <si>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</si>
  <si>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</si>
  <si>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</si>
  <si>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</si>
  <si>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</si>
  <si>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</si>
  <si>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</si>
  <si>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</si>
  <si>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</si>
  <si>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</si>
  <si>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</si>
  <si>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</si>
  <si>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</si>
  <si>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</si>
  <si>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</si>
  <si>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</si>
  <si>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</si>
  <si>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</si>
  <si>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</si>
  <si>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</si>
  <si>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</si>
  <si>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</si>
  <si>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</si>
  <si>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</si>
  <si>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</si>
  <si>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</si>
  <si>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</si>
  <si>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</si>
  <si>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</si>
  <si>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</si>
  <si>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</si>
  <si>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</si>
  <si>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</si>
  <si>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</si>
  <si>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</si>
  <si>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</si>
  <si>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</si>
  <si>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</si>
  <si>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</si>
  <si>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</si>
  <si>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</si>
  <si>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</si>
  <si>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</si>
  <si>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</si>
  <si>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</si>
  <si>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</si>
  <si>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</si>
  <si>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</si>
  <si>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</si>
  <si>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</si>
  <si>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</si>
  <si>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</si>
  <si>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</si>
  <si>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</si>
  <si>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</si>
  <si>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</si>
  <si>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</si>
  <si>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</si>
  <si>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</si>
  <si>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</si>
  <si>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</si>
  <si>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</si>
  <si>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</si>
  <si>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</si>
  <si>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</si>
  <si>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</si>
  <si>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</si>
  <si>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</si>
  <si>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</si>
  <si>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</si>
  <si>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</si>
  <si>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</si>
  <si>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</si>
  <si>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</si>
  <si>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</si>
  <si>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</si>
  <si>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</si>
  <si>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</si>
  <si>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</si>
  <si>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</si>
  <si>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</si>
  <si>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</si>
  <si>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</si>
  <si>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</si>
  <si>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</si>
  <si>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</si>
  <si>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</si>
  <si>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</si>
  <si>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</si>
  <si>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</si>
  <si>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</si>
  <si>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</si>
  <si>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</si>
  <si>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</si>
  <si>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</si>
  <si>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</si>
  <si>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</si>
  <si>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</si>
  <si>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</si>
  <si>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</si>
  <si>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</si>
  <si>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</si>
  <si>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</si>
  <si>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</si>
  <si>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</si>
  <si>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</si>
  <si>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</si>
  <si>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</si>
  <si>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</si>
  <si>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</si>
  <si>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</si>
  <si>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</si>
  <si>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</si>
  <si>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</si>
  <si>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</si>
  <si>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</si>
  <si>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</si>
  <si>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</si>
  <si>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</si>
  <si>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</si>
  <si>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</si>
  <si>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</si>
  <si>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</si>
  <si>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</si>
  <si>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</si>
  <si>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</si>
  <si>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</si>
  <si>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</si>
  <si>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</si>
  <si>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</si>
  <si>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</si>
  <si>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</si>
  <si>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</si>
  <si>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</si>
  <si>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</si>
  <si>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</si>
  <si>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</si>
  <si>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</si>
  <si>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</si>
  <si>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</si>
  <si>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</si>
  <si>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</si>
  <si>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</si>
  <si>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</si>
  <si>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</si>
  <si>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</si>
  <si>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</si>
  <si>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</si>
  <si>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</si>
  <si>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</si>
  <si>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</si>
  <si>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</si>
  <si>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</si>
  <si>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</si>
  <si>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</si>
  <si>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</si>
  <si>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</si>
  <si>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</si>
  <si>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</si>
  <si>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</si>
  <si>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</si>
  <si>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</si>
  <si>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</si>
  <si>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</si>
  <si>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</si>
  <si>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</si>
  <si>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</si>
  <si>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</si>
  <si>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</si>
  <si>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</si>
  <si>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</si>
  <si>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</si>
  <si>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</si>
  <si>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</si>
  <si>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</si>
  <si>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</si>
  <si>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</si>
  <si>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</si>
  <si>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</si>
  <si>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</si>
  <si>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</si>
  <si>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</si>
  <si>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</si>
  <si>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</si>
  <si>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</si>
  <si>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</si>
  <si>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</si>
  <si>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</si>
  <si>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</si>
  <si>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</si>
  <si>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</si>
  <si>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</si>
  <si>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</si>
  <si>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</si>
  <si>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</si>
  <si>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</si>
  <si>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</si>
  <si>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</si>
  <si>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</si>
  <si>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</si>
  <si>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</si>
  <si>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</si>
  <si>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</si>
  <si>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</si>
  <si>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</si>
  <si>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</si>
  <si>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</si>
  <si>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</si>
  <si>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</si>
  <si>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</si>
  <si>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</si>
  <si>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</si>
  <si>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</si>
  <si>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</si>
  <si>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</si>
  <si>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</si>
  <si>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</si>
  <si>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</si>
  <si>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</si>
  <si>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</si>
  <si>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</si>
  <si>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</si>
  <si>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</si>
  <si>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</si>
  <si>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</si>
  <si>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</si>
  <si>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</si>
  <si>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</si>
  <si>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</si>
  <si>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</si>
  <si>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</si>
  <si>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</si>
  <si>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</si>
  <si>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</si>
  <si>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</si>
  <si>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</si>
  <si>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</si>
  <si>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</si>
  <si>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</si>
  <si>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</si>
  <si>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</si>
  <si>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</si>
  <si>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</si>
  <si>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</si>
  <si>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</si>
  <si>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</si>
  <si>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</si>
  <si>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</si>
  <si>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</si>
  <si>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</si>
  <si>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</si>
  <si>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</si>
  <si>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</si>
  <si>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</si>
  <si>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</si>
  <si>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</si>
  <si>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</si>
  <si>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</si>
  <si>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</si>
  <si>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</si>
  <si>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</si>
  <si>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</si>
  <si>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</si>
  <si>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</si>
  <si>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</si>
  <si>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</si>
  <si>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</si>
  <si>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</si>
  <si>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</si>
  <si>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</si>
  <si>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</si>
  <si>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</si>
  <si>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</si>
  <si>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</si>
  <si>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</si>
  <si>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</si>
  <si>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</si>
  <si>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</si>
  <si>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</si>
  <si>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</si>
  <si>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</si>
  <si>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</si>
  <si>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</si>
  <si>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</si>
  <si>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</si>
  <si>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</si>
  <si>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</si>
  <si>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</si>
  <si>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</si>
  <si>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</si>
  <si>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</si>
  <si>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</si>
  <si>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</si>
  <si>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</si>
  <si>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</si>
  <si>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</si>
  <si>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</si>
  <si>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</si>
  <si>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</si>
  <si>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</si>
  <si>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</si>
  <si>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</si>
  <si>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</si>
  <si>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</si>
  <si>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</si>
  <si>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</si>
  <si>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</si>
  <si>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</si>
  <si>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</si>
  <si>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</si>
  <si>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</si>
  <si>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</si>
  <si>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</si>
  <si>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</si>
  <si>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</si>
  <si>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</si>
  <si>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</si>
  <si>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</si>
  <si>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</si>
  <si>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</si>
  <si>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</si>
  <si>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</si>
  <si>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</si>
  <si>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</si>
  <si>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</si>
  <si>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</si>
  <si>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</si>
  <si>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</si>
  <si>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</si>
  <si>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</si>
  <si>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</si>
  <si>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</si>
  <si>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</si>
  <si>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</si>
  <si>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</si>
  <si>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</si>
  <si>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</si>
  <si>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</si>
  <si>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</si>
  <si>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</si>
  <si>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</si>
  <si>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</si>
  <si>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</si>
  <si>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</si>
  <si>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</si>
  <si>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</si>
  <si>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</si>
  <si>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</si>
  <si>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</si>
  <si>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</si>
  <si>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</si>
  <si>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</si>
  <si>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</si>
  <si>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</si>
  <si>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</si>
  <si>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</si>
  <si>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</si>
  <si>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</si>
  <si>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</si>
  <si>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</si>
  <si>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</si>
  <si>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</si>
  <si>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</si>
  <si>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</si>
  <si>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</si>
  <si>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</si>
  <si>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</si>
  <si>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</si>
  <si>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</si>
  <si>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</si>
  <si>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</si>
  <si>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</si>
  <si>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</si>
  <si>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</si>
  <si>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</si>
  <si>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</si>
  <si>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</si>
  <si>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</si>
  <si>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</si>
  <si>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</si>
  <si>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</si>
  <si>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</si>
  <si>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</si>
  <si>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</si>
  <si>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</si>
  <si>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</si>
  <si>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</si>
  <si>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</si>
  <si>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</si>
  <si>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</si>
  <si>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</si>
  <si>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</si>
  <si>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</si>
  <si>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</si>
  <si>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</si>
  <si>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</si>
  <si>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</si>
  <si>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</si>
  <si>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</si>
  <si>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</si>
  <si>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</si>
  <si>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</si>
  <si>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</si>
  <si>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</si>
  <si>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</si>
  <si>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</si>
  <si>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</si>
  <si>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</si>
  <si>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</si>
  <si>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</si>
  <si>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</si>
  <si>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</si>
  <si>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</si>
  <si>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</si>
  <si>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</si>
  <si>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</si>
  <si>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</si>
  <si>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</si>
  <si>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</si>
  <si>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</si>
  <si>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</si>
  <si>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</si>
  <si>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</si>
  <si>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</si>
  <si>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</si>
  <si>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</si>
  <si>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</si>
  <si>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</si>
  <si>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</si>
  <si>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</si>
  <si>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</si>
  <si>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</si>
  <si>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</si>
  <si>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</si>
  <si>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</si>
  <si>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</si>
  <si>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</si>
  <si>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</si>
  <si>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</si>
  <si>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</si>
  <si>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</si>
  <si>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</si>
  <si>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</si>
  <si>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</si>
  <si>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</si>
  <si>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</si>
  <si>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</si>
  <si>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</si>
  <si>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</si>
  <si>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</si>
  <si>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</si>
  <si>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</si>
  <si>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</si>
  <si>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</si>
  <si>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</si>
  <si>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</si>
  <si>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</si>
  <si>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</si>
  <si>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</si>
  <si>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</si>
  <si>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</si>
  <si>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</si>
  <si>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</si>
  <si>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</si>
  <si>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</si>
  <si>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</si>
  <si>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</si>
  <si>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</si>
  <si>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</si>
  <si>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</si>
  <si>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</si>
  <si>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</si>
  <si>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</si>
  <si>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</si>
  <si>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</si>
  <si>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</si>
  <si>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</si>
  <si>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</si>
  <si>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</si>
  <si>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</si>
  <si>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</si>
  <si>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</si>
  <si>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</si>
  <si>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</si>
  <si>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</si>
  <si>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</si>
  <si>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</si>
  <si>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</si>
  <si>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</si>
  <si>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</si>
  <si>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</si>
  <si>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</si>
  <si>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</si>
  <si>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</si>
  <si>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</si>
  <si>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</si>
  <si>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</si>
  <si>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</si>
  <si>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</si>
  <si>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</si>
  <si>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</si>
  <si>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</si>
  <si>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</si>
  <si>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</si>
  <si>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</si>
  <si>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</si>
  <si>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</si>
  <si>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</si>
  <si>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</si>
  <si>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</si>
  <si>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</si>
  <si>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</si>
  <si>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</si>
  <si>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</si>
  <si>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</si>
  <si>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</si>
  <si>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</si>
  <si>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</si>
  <si>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</si>
  <si>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</si>
  <si>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</si>
  <si>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</si>
  <si>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</si>
  <si>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</si>
  <si>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</si>
  <si>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</si>
  <si>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</si>
  <si>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</si>
  <si>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</si>
  <si>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</si>
  <si>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</si>
  <si>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</si>
  <si>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</si>
  <si>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</si>
  <si>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</si>
  <si>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</si>
  <si>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</si>
  <si>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</si>
  <si>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</si>
  <si>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</si>
  <si>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</si>
  <si>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</si>
  <si>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</si>
  <si>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</si>
  <si>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</si>
  <si>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</si>
  <si>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</si>
  <si>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</si>
  <si>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</si>
  <si>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</si>
  <si>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</si>
  <si>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</si>
  <si>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</si>
  <si>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</si>
  <si>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</si>
  <si>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</si>
  <si>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</si>
  <si>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</si>
  <si>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</si>
  <si>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</si>
  <si>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</si>
  <si>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</si>
  <si>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</si>
  <si>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</si>
  <si>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</si>
  <si>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</si>
  <si>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</si>
  <si>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</si>
  <si>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</si>
  <si>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</si>
  <si>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</si>
  <si>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</si>
  <si>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</si>
  <si>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</si>
  <si>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</si>
  <si>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</si>
  <si>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</si>
  <si>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</si>
  <si>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</si>
  <si>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</si>
  <si>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</si>
  <si>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</si>
  <si>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</si>
  <si>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</si>
  <si>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</si>
  <si>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</si>
  <si>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</si>
  <si>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</si>
  <si>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</si>
  <si>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</si>
  <si>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</si>
  <si>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</si>
  <si>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</si>
  <si>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</si>
  <si>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</si>
  <si>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</si>
  <si>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</si>
  <si>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</si>
  <si>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</si>
  <si>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</si>
  <si>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</si>
  <si>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</si>
  <si>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</si>
  <si>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</si>
  <si>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</si>
  <si>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</si>
  <si>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</si>
  <si>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</si>
  <si>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</si>
  <si>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</si>
  <si>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</si>
  <si>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</si>
  <si>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</si>
  <si>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</si>
  <si>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</si>
  <si>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</si>
  <si>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</si>
  <si>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</si>
  <si>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</si>
  <si>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</si>
  <si>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</si>
  <si>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</si>
  <si>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</si>
  <si>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</si>
  <si>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</si>
  <si>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</si>
  <si>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</si>
  <si>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</si>
  <si>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</si>
  <si>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</si>
  <si>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</si>
  <si>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</si>
  <si>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</si>
  <si>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</si>
  <si>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</si>
  <si>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</si>
  <si>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</si>
  <si>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</si>
  <si>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</si>
  <si>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</si>
  <si>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</si>
  <si>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</si>
  <si>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</si>
  <si>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</si>
  <si>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</si>
  <si>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</si>
  <si>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</si>
  <si>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</si>
  <si>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</si>
  <si>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</si>
  <si>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</si>
  <si>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</si>
  <si>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</si>
  <si>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</si>
  <si>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</si>
  <si>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</si>
  <si>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</si>
  <si>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</si>
  <si>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</si>
  <si>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</si>
  <si>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</si>
  <si>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</si>
  <si>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</si>
  <si>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</si>
  <si>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</si>
  <si>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</si>
  <si>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</si>
  <si>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</si>
  <si>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</si>
  <si>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</si>
  <si>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</si>
  <si>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</si>
  <si>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</si>
  <si>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</si>
  <si>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</si>
  <si>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</si>
  <si>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</si>
  <si>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</si>
  <si>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</si>
  <si>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</si>
  <si>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</si>
  <si>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</si>
  <si>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</si>
  <si>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</si>
  <si>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</si>
  <si>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</si>
  <si>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</si>
  <si>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</si>
  <si>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</si>
  <si>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</si>
  <si>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</si>
  <si>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</si>
  <si>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</si>
  <si>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</si>
  <si>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</si>
  <si>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</si>
  <si>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</si>
  <si>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</si>
  <si>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</si>
  <si>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</si>
  <si>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</si>
  <si>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</si>
  <si>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</si>
  <si>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</si>
  <si>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</si>
  <si>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</si>
  <si>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</si>
  <si>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</si>
  <si>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</si>
  <si>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</si>
  <si>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</si>
  <si>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</si>
  <si>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</si>
  <si>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</si>
  <si>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</si>
  <si>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</si>
  <si>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</si>
  <si>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</si>
  <si>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</si>
  <si>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</si>
  <si>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</si>
  <si>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</si>
  <si>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</si>
  <si>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</si>
  <si>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</si>
  <si>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</si>
  <si>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</si>
  <si>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</si>
  <si>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</si>
  <si>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</si>
  <si>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</si>
  <si>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</si>
  <si>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</si>
  <si>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</si>
  <si>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</si>
  <si>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</si>
  <si>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</si>
  <si>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</si>
  <si>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</si>
  <si>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</si>
  <si>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</si>
  <si>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</si>
  <si>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</si>
  <si>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</si>
  <si>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</si>
  <si>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</si>
  <si>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</si>
  <si>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</si>
  <si>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</si>
  <si>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</si>
  <si>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</si>
  <si>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</si>
  <si>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</si>
  <si>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</si>
  <si>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</si>
  <si>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</si>
  <si>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</si>
  <si>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</si>
  <si>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</si>
  <si>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</si>
  <si>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</si>
  <si>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</si>
  <si>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</si>
  <si>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</si>
  <si>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</si>
  <si>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</si>
  <si>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</si>
  <si>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</si>
  <si>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</si>
  <si>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</si>
  <si>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</si>
  <si>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</si>
  <si>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</si>
  <si>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</si>
  <si>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</si>
  <si>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</si>
  <si>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</si>
  <si>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</si>
  <si>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</si>
  <si>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</si>
  <si>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</si>
  <si>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</si>
  <si>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</si>
  <si>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</si>
  <si>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</si>
  <si>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</si>
  <si>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</si>
  <si>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</si>
  <si>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</si>
  <si>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</si>
  <si>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</si>
  <si>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</si>
  <si>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</si>
  <si>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</si>
  <si>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</si>
  <si>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</si>
  <si>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</si>
  <si>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</si>
  <si>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</si>
  <si>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</si>
  <si>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</si>
  <si>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</si>
  <si>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</si>
  <si>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</si>
  <si>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</si>
  <si>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</si>
  <si>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</si>
  <si>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</si>
  <si>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</si>
  <si>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</si>
  <si>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</si>
  <si>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</si>
  <si>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</si>
  <si>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</si>
  <si>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</si>
  <si>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</si>
  <si>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</si>
  <si>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</si>
  <si>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</si>
  <si>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</si>
  <si>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</si>
  <si>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</si>
  <si>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</si>
  <si>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</si>
  <si>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</si>
  <si>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</si>
  <si>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</si>
  <si>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</si>
  <si>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</si>
  <si>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</si>
  <si>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</si>
  <si>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</si>
  <si>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</si>
  <si>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</si>
  <si>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</si>
  <si>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</si>
  <si>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</si>
  <si>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</si>
  <si>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</si>
  <si>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</si>
  <si>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</si>
  <si>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</si>
  <si>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</si>
  <si>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</si>
  <si>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</si>
  <si>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</si>
  <si>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</si>
  <si>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</si>
  <si>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</si>
  <si>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</si>
  <si>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</si>
  <si>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</si>
  <si>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</si>
  <si>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</si>
  <si>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</si>
  <si>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</si>
  <si>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</si>
  <si>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</si>
  <si>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</si>
  <si>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</si>
  <si>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</si>
  <si>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</si>
  <si>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</si>
  <si>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</si>
  <si>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</si>
  <si>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</si>
  <si>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</si>
  <si>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</si>
  <si>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</si>
  <si>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</si>
  <si>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</si>
  <si>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</si>
  <si>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</si>
  <si>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</si>
  <si>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</si>
  <si>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</si>
  <si>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</si>
  <si>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</si>
  <si>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</si>
  <si>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</si>
  <si>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</si>
  <si>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</si>
  <si>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</si>
  <si>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</si>
  <si>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</si>
  <si>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</si>
  <si>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</si>
  <si>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</si>
  <si>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</si>
  <si>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</si>
  <si>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</si>
  <si>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</si>
  <si>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</si>
  <si>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</si>
  <si>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</si>
  <si>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</si>
  <si>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</si>
  <si>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</si>
  <si>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</si>
  <si>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</si>
  <si>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</si>
  <si>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</si>
  <si>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</si>
  <si>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</si>
  <si>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</si>
  <si>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</si>
  <si>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</si>
  <si>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</si>
  <si>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</si>
  <si>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</si>
  <si>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</si>
  <si>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</si>
  <si>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</si>
  <si>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</si>
  <si>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</si>
  <si>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</si>
  <si>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</si>
  <si>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</si>
  <si>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</si>
  <si>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</si>
  <si>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</si>
  <si>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</si>
  <si>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</si>
  <si>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</si>
  <si>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</si>
  <si>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</si>
  <si>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</si>
  <si>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</si>
  <si>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</si>
  <si>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</si>
  <si>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</si>
  <si>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</si>
  <si>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</si>
  <si>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</si>
  <si>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</si>
  <si>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</si>
  <si>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</si>
  <si>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</si>
  <si>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</si>
  <si>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</si>
  <si>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</si>
  <si>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</si>
  <si>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</si>
  <si>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</si>
  <si>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</si>
  <si>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</si>
  <si>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</si>
  <si>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</si>
  <si>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</si>
  <si>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</si>
  <si>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</si>
  <si>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</si>
  <si>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</si>
  <si>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</si>
  <si>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</si>
  <si>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</si>
  <si>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</si>
  <si>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</si>
  <si>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</si>
  <si>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</si>
  <si>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</si>
  <si>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</si>
  <si>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</si>
  <si>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</si>
  <si>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</si>
  <si>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</si>
  <si>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</si>
  <si>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</si>
  <si>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</si>
  <si>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</si>
  <si>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</si>
  <si>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</si>
  <si>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</si>
  <si>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</si>
  <si>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</si>
  <si>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</si>
  <si>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</si>
  <si>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</si>
  <si>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</si>
  <si>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</si>
  <si>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</si>
  <si>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</si>
  <si>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</si>
  <si>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</si>
  <si>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</si>
  <si>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</si>
  <si>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</si>
  <si>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</si>
  <si>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</si>
  <si>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</si>
  <si>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</si>
  <si>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</si>
  <si>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</si>
  <si>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</si>
  <si>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</si>
  <si>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</si>
  <si>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</si>
  <si>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</si>
  <si>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</si>
  <si>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</si>
  <si>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</si>
  <si>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</si>
  <si>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</si>
  <si>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</si>
  <si>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</si>
  <si>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</si>
  <si>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</si>
  <si>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</si>
  <si>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</si>
  <si>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</si>
  <si>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</si>
  <si>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</si>
  <si>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</si>
  <si>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</si>
  <si>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</si>
  <si>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</si>
  <si>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</si>
  <si>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</si>
  <si>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</si>
  <si>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</si>
  <si>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</si>
  <si>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</si>
  <si>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</si>
  <si>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</si>
  <si>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</si>
  <si>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</si>
  <si>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</si>
  <si>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</si>
  <si>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</si>
  <si>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</si>
  <si>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</si>
  <si>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</si>
  <si>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</si>
  <si>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</si>
  <si>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</si>
  <si>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</si>
  <si>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</si>
  <si>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</si>
  <si>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</si>
  <si>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</si>
  <si>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</si>
  <si>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</si>
  <si>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</si>
  <si>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</si>
  <si>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</si>
  <si>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</si>
  <si>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</si>
  <si>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</si>
  <si>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</si>
  <si>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</si>
  <si>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</si>
  <si>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</si>
  <si>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</si>
  <si>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</si>
  <si>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</si>
  <si>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</si>
  <si>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</si>
  <si>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</si>
  <si>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</si>
  <si>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</si>
  <si>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</si>
  <si>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</si>
  <si>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</si>
  <si>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</si>
  <si>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</si>
  <si>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</si>
  <si>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</si>
  <si>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</si>
  <si>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</si>
  <si>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</si>
  <si>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</si>
  <si>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</si>
  <si>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</si>
  <si>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</si>
  <si>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</si>
  <si>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</si>
  <si>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</si>
  <si>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</si>
  <si>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</si>
  <si>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</si>
  <si>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</si>
  <si>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</si>
  <si>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</si>
  <si>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</si>
  <si>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</si>
  <si>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</si>
  <si>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</si>
  <si>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</si>
  <si>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</si>
  <si>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</si>
  <si>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</si>
  <si>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</si>
  <si>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</si>
  <si>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</si>
  <si>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</si>
  <si>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</si>
  <si>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</si>
  <si>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</si>
  <si>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</si>
  <si>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</si>
  <si>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</si>
  <si>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</si>
  <si>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</si>
  <si>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</si>
  <si>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</si>
  <si>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</si>
  <si>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</si>
  <si>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</si>
  <si>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</si>
  <si>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</si>
  <si>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</si>
  <si>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</si>
  <si>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</si>
  <si>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</si>
  <si>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</si>
  <si>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</si>
  <si>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</si>
  <si>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</si>
  <si>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</si>
  <si>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</si>
  <si>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</si>
  <si>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</si>
  <si>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</si>
  <si>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</si>
  <si>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</si>
  <si>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</si>
  <si>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</si>
  <si>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</si>
  <si>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</si>
  <si>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</si>
  <si>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</si>
  <si>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</si>
  <si>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</si>
  <si>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</si>
  <si>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</si>
  <si>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</si>
  <si>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</si>
  <si>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</si>
  <si>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</si>
  <si>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</si>
  <si>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</si>
  <si>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</si>
  <si>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</si>
  <si>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</si>
  <si>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</si>
  <si>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</si>
  <si>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</si>
  <si>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</si>
  <si>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</si>
  <si>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</si>
  <si>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</si>
  <si>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</si>
  <si>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</si>
  <si>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</si>
  <si>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</si>
  <si>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</si>
  <si>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</si>
  <si>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</si>
  <si>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</si>
  <si>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</si>
  <si>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</si>
  <si>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</si>
  <si>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</si>
  <si>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</si>
  <si>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</si>
  <si>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</si>
  <si>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</si>
  <si>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</si>
  <si>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</si>
  <si>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</si>
  <si>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</si>
  <si>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</si>
  <si>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</si>
  <si>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</si>
  <si>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</si>
  <si>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</si>
  <si>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</si>
  <si>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</si>
  <si>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</si>
  <si>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</si>
  <si>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</si>
  <si>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</si>
  <si>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</si>
  <si>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</si>
  <si>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</si>
  <si>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</si>
  <si>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</si>
  <si>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</si>
  <si>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</si>
  <si>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</si>
  <si>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</si>
  <si>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</si>
  <si>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</si>
  <si>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</si>
  <si>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</si>
  <si>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</si>
  <si>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</si>
  <si>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</si>
  <si>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</si>
  <si>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</si>
  <si>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</si>
  <si>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</si>
  <si>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</si>
  <si>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</si>
  <si>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</si>
  <si>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</si>
  <si>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</si>
  <si>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</si>
  <si>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</si>
  <si>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</si>
  <si>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</si>
  <si>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</si>
  <si>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</si>
  <si>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</si>
  <si>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</si>
  <si>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</si>
  <si>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</si>
  <si>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</si>
  <si>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</si>
  <si>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</si>
  <si>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</si>
  <si>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</si>
  <si>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</si>
  <si>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</si>
  <si>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</si>
  <si>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</si>
  <si>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</si>
  <si>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</si>
  <si>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</si>
  <si>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</si>
  <si>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</si>
  <si>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</si>
  <si>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</si>
  <si>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</si>
  <si>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</si>
  <si>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</si>
  <si>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</si>
  <si>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</si>
  <si>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</si>
  <si>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</si>
  <si>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</si>
  <si>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</si>
  <si>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</si>
  <si>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</si>
  <si>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</si>
  <si>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</si>
  <si>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</si>
  <si>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</si>
  <si>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</si>
  <si>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</si>
  <si>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</si>
  <si>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</si>
  <si>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</si>
  <si>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</si>
  <si>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</si>
  <si>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</si>
  <si>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</si>
  <si>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</si>
  <si>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</si>
  <si>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</si>
  <si>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</si>
  <si>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</si>
  <si>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</si>
  <si>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</si>
  <si>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</si>
  <si>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</si>
  <si>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</si>
  <si>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</si>
  <si>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</si>
  <si>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</si>
  <si>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</si>
  <si>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</si>
  <si>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</si>
  <si>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</si>
  <si>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</si>
  <si>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</si>
  <si>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</si>
  <si>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</si>
  <si>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</si>
  <si>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</si>
  <si>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</si>
  <si>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</si>
  <si>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</si>
  <si>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</si>
  <si>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</si>
  <si>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</si>
  <si>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</si>
  <si>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</si>
  <si>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</si>
  <si>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</si>
  <si>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</si>
  <si>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</si>
  <si>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</si>
  <si>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</si>
  <si>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</si>
  <si>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</si>
  <si>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</si>
  <si>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</si>
  <si>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</si>
  <si>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</si>
  <si>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</si>
  <si>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</si>
  <si>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</si>
  <si>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</si>
  <si>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</si>
  <si>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</si>
  <si>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</si>
  <si>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</si>
  <si>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</si>
  <si>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</si>
  <si>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</si>
  <si>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</si>
  <si>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</si>
  <si>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</si>
  <si>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</si>
  <si>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</si>
  <si>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</si>
  <si>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</si>
  <si>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</si>
  <si>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</si>
  <si>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</si>
  <si>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</si>
  <si>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</si>
  <si>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</si>
  <si>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</si>
  <si>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</si>
  <si>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</si>
  <si>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</si>
  <si>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</si>
  <si>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</si>
  <si>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</si>
  <si>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</si>
  <si>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</si>
  <si>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</si>
  <si>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</si>
  <si>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</si>
  <si>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</si>
  <si>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</si>
  <si>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</si>
  <si>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</si>
  <si>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</si>
  <si>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</si>
  <si>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</si>
  <si>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</si>
  <si>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</si>
  <si>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</si>
  <si>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</si>
  <si>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</si>
  <si>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</si>
  <si>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</si>
  <si>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</si>
  <si>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</si>
  <si>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</si>
  <si>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</si>
  <si>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</si>
  <si>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</si>
  <si>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</si>
  <si>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</si>
  <si>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</si>
  <si>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</si>
  <si>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</si>
  <si>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</si>
  <si>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</si>
  <si>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</si>
  <si>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</si>
  <si>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</si>
  <si>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</si>
  <si>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</si>
  <si>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</si>
  <si>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</si>
  <si>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</si>
  <si>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</si>
  <si>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</si>
  <si>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</si>
  <si>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</si>
  <si>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</si>
  <si>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</si>
  <si>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</si>
  <si>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</si>
  <si>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</si>
  <si>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</si>
  <si>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</si>
  <si>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</si>
  <si>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</si>
  <si>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</si>
  <si>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</si>
  <si>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</si>
  <si>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</si>
  <si>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</si>
  <si>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</si>
  <si>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</si>
  <si>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</si>
  <si>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</si>
  <si>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</si>
  <si>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</si>
  <si>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</si>
  <si>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</si>
  <si>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</si>
  <si>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</si>
  <si>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</si>
  <si>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</si>
  <si>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</si>
  <si>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</si>
  <si>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</si>
  <si>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</si>
  <si>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</si>
  <si>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</si>
  <si>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</si>
  <si>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</si>
  <si>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</si>
  <si>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</si>
  <si>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</si>
  <si>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</si>
  <si>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</si>
  <si>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</si>
  <si>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</si>
  <si>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</si>
  <si>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</si>
  <si>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</si>
  <si>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</si>
  <si>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</si>
  <si>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</si>
  <si>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</si>
  <si>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</si>
  <si>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</si>
  <si>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</si>
  <si>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</si>
  <si>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</si>
  <si>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</si>
  <si>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</si>
  <si>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</si>
  <si>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</si>
  <si>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</si>
  <si>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</si>
  <si>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</si>
  <si>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</si>
  <si>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</si>
  <si>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</si>
  <si>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</si>
  <si>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</si>
  <si>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</si>
  <si>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</si>
  <si>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</si>
  <si>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</si>
  <si>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</si>
  <si>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</si>
  <si>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</si>
  <si>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</si>
  <si>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</si>
  <si>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</si>
  <si>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</si>
  <si>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</si>
  <si>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</si>
  <si>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</si>
  <si>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</si>
  <si>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</si>
  <si>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</si>
  <si>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</si>
  <si>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</si>
  <si>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</si>
  <si>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</si>
  <si>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</si>
  <si>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</si>
  <si>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</si>
  <si>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</si>
  <si>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</si>
  <si>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</si>
  <si>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</si>
  <si>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</si>
  <si>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</si>
  <si>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</si>
  <si>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</si>
  <si>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</si>
  <si>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</si>
  <si>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</si>
  <si>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</si>
  <si>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</si>
  <si>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</si>
  <si>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</si>
  <si>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</si>
  <si>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</si>
  <si>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</si>
  <si>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</si>
  <si>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</si>
  <si>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</si>
  <si>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</si>
  <si>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</si>
  <si>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</si>
  <si>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</si>
  <si>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</si>
  <si>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</si>
  <si>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</si>
  <si>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</si>
  <si>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</si>
  <si>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</si>
  <si>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</si>
  <si>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</si>
  <si>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</si>
  <si>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</si>
  <si>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</si>
  <si>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</si>
  <si>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</si>
  <si>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</si>
  <si>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</si>
  <si>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</si>
  <si>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</si>
  <si>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</si>
  <si>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</si>
  <si>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</si>
  <si>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</si>
  <si>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</si>
  <si>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</si>
  <si>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</si>
  <si>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</si>
  <si>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</si>
  <si>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</si>
  <si>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</si>
  <si>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</si>
  <si>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</si>
  <si>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</si>
  <si>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</si>
  <si>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</si>
  <si>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</si>
  <si>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</si>
  <si>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</si>
  <si>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</si>
  <si>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</si>
  <si>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</si>
  <si>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</si>
  <si>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</si>
  <si>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</si>
  <si>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</si>
  <si>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</si>
  <si>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</si>
  <si>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</si>
  <si>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</si>
  <si>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</si>
  <si>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</si>
  <si>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</si>
  <si>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</si>
  <si>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</si>
  <si>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</si>
  <si>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</si>
  <si>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</si>
  <si>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</si>
  <si>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</si>
  <si>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</si>
  <si>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</si>
  <si>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</si>
  <si>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</si>
  <si>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</si>
  <si>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</si>
  <si>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</si>
  <si>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</si>
  <si>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</si>
  <si>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</si>
  <si>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</si>
  <si>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</si>
  <si>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</si>
  <si>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</si>
  <si>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</si>
  <si>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</si>
  <si>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</si>
  <si>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</si>
  <si>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</si>
  <si>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</si>
  <si>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</si>
  <si>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</si>
  <si>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</si>
  <si>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</si>
  <si>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</si>
  <si>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</si>
  <si>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</si>
  <si>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</si>
  <si>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</si>
  <si>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</si>
  <si>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</si>
  <si>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</si>
  <si>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</si>
  <si>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</si>
  <si>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</si>
  <si>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</si>
  <si>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</si>
  <si>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</si>
  <si>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</si>
  <si>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</si>
  <si>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</si>
  <si>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</si>
  <si>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</si>
  <si>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</si>
  <si>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</si>
  <si>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</si>
  <si>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</si>
  <si>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</si>
  <si>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</si>
  <si>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</si>
  <si>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</si>
  <si>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</si>
  <si>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</si>
  <si>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</si>
  <si>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</si>
  <si>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</si>
  <si>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</si>
  <si>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</si>
  <si>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</si>
  <si>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</si>
  <si>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</si>
  <si>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</si>
  <si>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</si>
  <si>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</si>
  <si>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</si>
  <si>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</si>
  <si>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</si>
  <si>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</si>
  <si>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</si>
  <si>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</si>
  <si>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</si>
  <si>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</si>
  <si>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</si>
  <si>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</si>
  <si>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</si>
  <si>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</si>
  <si>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</si>
  <si>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</si>
  <si>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</si>
  <si>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</si>
  <si>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</si>
  <si>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</si>
  <si>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</si>
  <si>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</si>
  <si>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</si>
  <si>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</si>
  <si>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</si>
  <si>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</si>
  <si>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</si>
  <si>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</si>
  <si>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</si>
  <si>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</si>
  <si>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</si>
  <si>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</si>
  <si>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</si>
  <si>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</si>
  <si>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</si>
  <si>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</si>
  <si>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</si>
  <si>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</si>
  <si>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</si>
  <si>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</si>
  <si>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</si>
  <si>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</si>
  <si>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</si>
  <si>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</si>
  <si>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</si>
  <si>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</si>
  <si>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</si>
  <si>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</si>
  <si>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</si>
  <si>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</si>
  <si>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</si>
  <si>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</si>
  <si>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</si>
  <si>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</si>
  <si>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</si>
  <si>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</si>
  <si>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</si>
  <si>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</si>
  <si>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</si>
  <si>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</si>
  <si>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</si>
  <si>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</si>
  <si>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</si>
  <si>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</si>
  <si>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</si>
  <si>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</si>
  <si>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</si>
  <si>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</si>
  <si>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</si>
  <si>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</si>
  <si>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</si>
  <si>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</si>
  <si>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</si>
  <si>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</si>
  <si>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</si>
  <si>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</si>
  <si>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</si>
  <si>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</si>
  <si>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</si>
  <si>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</si>
  <si>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</si>
  <si>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</si>
  <si>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</si>
  <si>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</si>
  <si>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</si>
  <si>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</si>
  <si>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</si>
  <si>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</si>
  <si>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</si>
  <si>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</si>
  <si>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</si>
  <si>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</si>
  <si>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</si>
  <si>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</si>
  <si>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</si>
  <si>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</si>
  <si>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</si>
  <si>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</si>
  <si>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</si>
  <si>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</si>
  <si>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</si>
  <si>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</si>
  <si>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</si>
  <si>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</si>
  <si>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</si>
  <si>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</si>
  <si>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</si>
  <si>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</si>
  <si>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</si>
  <si>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</si>
  <si>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</si>
  <si>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</si>
  <si>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</si>
  <si>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</si>
  <si>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</si>
  <si>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</si>
  <si>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</si>
  <si>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</si>
  <si>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</si>
  <si>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</si>
  <si>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</si>
  <si>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</si>
  <si>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</si>
  <si>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</si>
  <si>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</si>
  <si>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</si>
  <si>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</si>
  <si>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</si>
  <si>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</si>
  <si>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</si>
  <si>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</si>
  <si>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</si>
  <si>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</si>
  <si>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</si>
  <si>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</si>
  <si>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</si>
  <si>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</si>
  <si>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</si>
  <si>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</si>
  <si>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</si>
  <si>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</si>
  <si>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</si>
  <si>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</si>
  <si>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</si>
  <si>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</si>
  <si>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</si>
  <si>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</si>
  <si>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</si>
  <si>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</si>
  <si>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</si>
  <si>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</si>
  <si>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</si>
  <si>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</si>
  <si>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</si>
  <si>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</si>
  <si>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</si>
  <si>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</si>
  <si>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</si>
  <si>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</si>
  <si>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</si>
  <si>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</si>
  <si>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</si>
  <si>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</si>
  <si>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</si>
  <si>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</si>
  <si>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</si>
  <si>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</si>
  <si>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</si>
  <si>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</si>
  <si>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</si>
  <si>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</si>
  <si>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</si>
  <si>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</si>
  <si>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</si>
  <si>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</si>
  <si>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</si>
  <si>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</si>
  <si>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</si>
  <si>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</si>
  <si>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</si>
  <si>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</si>
  <si>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</si>
  <si>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</si>
  <si>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</si>
  <si>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</si>
  <si>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</si>
  <si>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</si>
  <si>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</si>
  <si>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</si>
  <si>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</si>
  <si>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</si>
  <si>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</si>
  <si>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</si>
  <si>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</si>
  <si>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</si>
  <si>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</si>
  <si>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</si>
  <si>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</si>
  <si>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</si>
  <si>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</si>
  <si>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</si>
  <si>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</si>
  <si>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</si>
  <si>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</si>
  <si>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</si>
  <si>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</si>
  <si>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</si>
  <si>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</si>
  <si>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</si>
  <si>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</si>
  <si>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</si>
  <si>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</si>
  <si>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</si>
  <si>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</si>
  <si>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</si>
  <si>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</si>
  <si>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</si>
  <si>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</si>
  <si>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</si>
  <si>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</si>
  <si>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</si>
  <si>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</si>
  <si>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</si>
  <si>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</si>
  <si>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</si>
  <si>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</si>
  <si>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</si>
  <si>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</si>
  <si>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</si>
  <si>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</si>
  <si>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</si>
  <si>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</si>
  <si>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</si>
  <si>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</si>
  <si>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</si>
  <si>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</si>
  <si>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</si>
  <si>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</si>
  <si>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</si>
  <si>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</si>
  <si>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</si>
  <si>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</si>
  <si>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</si>
  <si>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</si>
  <si>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</si>
  <si>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</si>
  <si>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</si>
  <si>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</si>
  <si>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</si>
  <si>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</si>
  <si>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</si>
  <si>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</si>
  <si>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</si>
  <si>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</si>
  <si>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</si>
  <si>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</si>
  <si>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</si>
  <si>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</si>
  <si>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</si>
  <si>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</si>
  <si>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</si>
  <si>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</si>
  <si>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</si>
  <si>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</si>
  <si>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</si>
  <si>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</si>
  <si>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</si>
  <si>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</si>
  <si>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</si>
  <si>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</si>
  <si>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</si>
  <si>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</si>
  <si>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</si>
  <si>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</si>
  <si>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</si>
  <si>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</si>
  <si>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</si>
  <si>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</si>
  <si>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</si>
  <si>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</si>
  <si>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</si>
  <si>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</si>
  <si>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</si>
  <si>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</si>
  <si>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</si>
  <si>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</si>
  <si>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</si>
  <si>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</si>
  <si>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</si>
  <si>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</si>
  <si>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</si>
  <si>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</si>
  <si>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</si>
  <si>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</si>
  <si>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</si>
  <si>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</si>
  <si>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</si>
  <si>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</si>
  <si>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</si>
  <si>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</si>
  <si>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</si>
  <si>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</si>
  <si>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</si>
  <si>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</si>
  <si>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</si>
  <si>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</si>
  <si>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</si>
  <si>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</si>
  <si>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</si>
  <si>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</si>
  <si>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</si>
  <si>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</si>
  <si>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</si>
  <si>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</si>
  <si>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</si>
  <si>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</si>
  <si>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</si>
  <si>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</si>
  <si>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</si>
  <si>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</si>
  <si>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</si>
  <si>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</si>
  <si>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</si>
  <si>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</si>
  <si>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</si>
  <si>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</si>
  <si>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</si>
  <si>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</si>
  <si>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</si>
  <si>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</si>
  <si>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</si>
  <si>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</si>
  <si>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</si>
  <si>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</si>
  <si>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</si>
  <si>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</si>
  <si>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</si>
  <si>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</si>
  <si>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</si>
  <si>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</si>
  <si>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</si>
  <si>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</si>
  <si>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</si>
  <si>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</si>
  <si>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</si>
  <si>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</si>
  <si>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</si>
  <si>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</si>
  <si>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</si>
  <si>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</si>
  <si>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</si>
  <si>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</si>
  <si>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</si>
  <si>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</si>
  <si>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</si>
  <si>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</si>
  <si>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</si>
  <si>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</si>
  <si>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</si>
  <si>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</si>
  <si>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</si>
  <si>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</si>
  <si>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</si>
  <si>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</si>
  <si>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</si>
  <si>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</si>
  <si>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</si>
  <si>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</si>
  <si>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</si>
  <si>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</si>
  <si>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</si>
  <si>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</si>
  <si>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</si>
  <si>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</si>
  <si>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</si>
  <si>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</si>
  <si>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</si>
  <si>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</si>
  <si>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</si>
  <si>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</si>
  <si>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</si>
  <si>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</si>
  <si>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</si>
  <si>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</si>
  <si>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</si>
  <si>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</si>
  <si>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</si>
  <si>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</si>
  <si>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</si>
  <si>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</si>
  <si>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</si>
  <si>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</si>
  <si>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</si>
  <si>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</si>
  <si>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</si>
  <si>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</si>
  <si>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</si>
  <si>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</si>
  <si>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</si>
  <si>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</si>
  <si>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</si>
  <si>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</si>
  <si>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</si>
  <si>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</si>
  <si>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</si>
  <si>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</si>
  <si>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</si>
  <si>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</si>
  <si>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</si>
  <si>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</si>
  <si>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</si>
  <si>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</si>
  <si>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</si>
  <si>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</si>
  <si>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</si>
  <si>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</si>
  <si>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</si>
  <si>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</si>
  <si>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</si>
  <si>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</si>
  <si>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</si>
  <si>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</si>
  <si>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</si>
  <si>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</si>
  <si>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</si>
  <si>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</si>
  <si>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</si>
  <si>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</si>
  <si>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</si>
  <si>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</si>
  <si>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</si>
  <si>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</si>
  <si>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</si>
  <si>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</si>
  <si>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</si>
  <si>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</si>
  <si>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</si>
  <si>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</si>
  <si>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</si>
  <si>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</si>
  <si>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</si>
  <si>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</si>
  <si>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</si>
  <si>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</si>
  <si>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</si>
  <si>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</si>
  <si>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</si>
  <si>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</si>
  <si>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</si>
  <si>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</si>
  <si>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</si>
  <si>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</si>
  <si>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</si>
  <si>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</si>
  <si>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</si>
  <si>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</si>
  <si>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</si>
  <si>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</si>
  <si>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</si>
  <si>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</si>
  <si>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</si>
  <si>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</si>
  <si>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</si>
  <si>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</si>
  <si>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</si>
  <si>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</si>
  <si>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</si>
  <si>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</si>
  <si>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</si>
  <si>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</si>
  <si>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</si>
  <si>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</si>
  <si>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</si>
  <si>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</si>
  <si>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</si>
  <si>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</si>
  <si>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</si>
  <si>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</si>
  <si>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</si>
  <si>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</si>
  <si>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</si>
  <si>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</si>
  <si>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</si>
  <si>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</si>
  <si>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</si>
  <si>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</si>
  <si>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</si>
  <si>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</si>
  <si>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</si>
  <si>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</si>
  <si>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</si>
  <si>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</si>
  <si>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</si>
  <si>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</si>
  <si>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</si>
  <si>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</si>
  <si>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</si>
  <si>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</si>
  <si>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</si>
  <si>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</si>
  <si>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</si>
  <si>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</si>
  <si>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</si>
  <si>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</si>
  <si>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</si>
  <si>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</si>
  <si>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</si>
  <si>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</si>
  <si>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</si>
  <si>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</si>
  <si>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</si>
  <si>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</si>
  <si>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</si>
  <si>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</si>
  <si>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</si>
  <si>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</si>
  <si>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</si>
  <si>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</si>
  <si>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</si>
  <si>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</si>
  <si>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</si>
  <si>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</si>
  <si>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</si>
  <si>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</si>
  <si>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</si>
  <si>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</si>
  <si>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</si>
  <si>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</si>
  <si>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</si>
  <si>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</si>
  <si>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</si>
  <si>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</si>
  <si>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</si>
  <si>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</si>
  <si>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</si>
  <si>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</si>
  <si>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</si>
  <si>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</si>
  <si>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</si>
  <si>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</si>
  <si>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</si>
  <si>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</si>
  <si>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</si>
  <si>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</si>
  <si>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</si>
  <si>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</si>
  <si>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</si>
  <si>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</si>
  <si>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</si>
  <si>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</si>
  <si>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</si>
  <si>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</si>
  <si>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</si>
  <si>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</si>
  <si>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</si>
  <si>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</si>
  <si>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</si>
  <si>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</si>
  <si>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</si>
  <si>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</si>
  <si>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</si>
  <si>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</si>
  <si>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</si>
  <si>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</si>
  <si>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</si>
  <si>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</si>
  <si>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</si>
  <si>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</si>
  <si>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</si>
  <si>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</si>
  <si>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</si>
  <si>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</si>
  <si>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</si>
  <si>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</si>
  <si>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</si>
  <si>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</si>
  <si>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</si>
  <si>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</si>
  <si>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</si>
  <si>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</si>
  <si>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</si>
  <si>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</si>
  <si>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</si>
  <si>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</si>
  <si>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</si>
  <si>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</si>
  <si>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</si>
  <si>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</si>
  <si>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</si>
  <si>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</si>
  <si>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</si>
  <si>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</si>
  <si>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</si>
  <si>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</si>
  <si>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</si>
  <si>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</si>
  <si>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</si>
  <si>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</si>
  <si>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</si>
  <si>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</si>
  <si>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</si>
  <si>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</si>
  <si>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</si>
  <si>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</si>
  <si>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</si>
  <si>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</si>
  <si>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</si>
  <si>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</si>
  <si>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</si>
  <si>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</si>
  <si>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</si>
  <si>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</si>
  <si>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</si>
  <si>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</si>
  <si>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</si>
  <si>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</si>
  <si>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</si>
  <si>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</si>
  <si>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</si>
  <si>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</si>
  <si>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</si>
  <si>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</si>
  <si>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</si>
  <si>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</si>
  <si>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</si>
  <si>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</si>
  <si>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</si>
  <si>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</si>
  <si>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</si>
  <si>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</si>
  <si>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</si>
  <si>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</si>
  <si>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</si>
  <si>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</si>
  <si>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</si>
  <si>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</si>
  <si>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</si>
  <si>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</si>
  <si>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</si>
  <si>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</si>
  <si>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</si>
  <si>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</si>
  <si>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</si>
  <si>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</si>
  <si>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</si>
  <si>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</si>
  <si>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</si>
  <si>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</si>
  <si>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</si>
  <si>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</si>
  <si>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</si>
  <si>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</si>
  <si>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</si>
  <si>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</si>
  <si>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</si>
  <si>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</si>
  <si>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</si>
  <si>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</si>
  <si>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</si>
  <si>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</si>
  <si>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</si>
  <si>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</si>
  <si>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</si>
  <si>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</si>
  <si>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</si>
  <si>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</si>
  <si>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</si>
  <si>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</si>
  <si>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</si>
  <si>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</si>
  <si>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</si>
  <si>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</si>
  <si>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</si>
  <si>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</si>
  <si>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</si>
  <si>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</si>
  <si>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</si>
  <si>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</si>
  <si>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</si>
  <si>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</si>
  <si>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</si>
  <si>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</si>
  <si>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</si>
  <si>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</si>
  <si>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</si>
  <si>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</si>
  <si>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</si>
  <si>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</si>
  <si>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</si>
  <si>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</si>
  <si>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</si>
  <si>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</si>
  <si>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</si>
  <si>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</si>
  <si>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</si>
  <si>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</si>
  <si>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</si>
  <si>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</si>
  <si>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</si>
  <si>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</si>
  <si>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</si>
  <si>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</si>
  <si>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</si>
  <si>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</si>
  <si>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</si>
  <si>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</si>
  <si>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</si>
  <si>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</si>
  <si>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</si>
  <si>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</si>
  <si>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</si>
  <si>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</si>
  <si>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</si>
  <si>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</si>
  <si>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</si>
  <si>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</si>
  <si>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</si>
  <si>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</si>
  <si>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</si>
  <si>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</si>
  <si>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</si>
  <si>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</si>
  <si>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</si>
  <si>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</si>
  <si>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</si>
  <si>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</si>
  <si>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</si>
  <si>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</si>
  <si>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</si>
  <si>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</si>
  <si>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</si>
  <si>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</si>
  <si>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</si>
  <si>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</si>
  <si>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</si>
  <si>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</si>
  <si>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</si>
  <si>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</si>
  <si>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</si>
  <si>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</si>
  <si>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</si>
  <si>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</si>
  <si>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</si>
  <si>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</si>
  <si>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</si>
  <si>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</si>
  <si>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</si>
  <si>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</si>
  <si>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</si>
  <si>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</si>
  <si>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</si>
  <si>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</si>
  <si>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</si>
  <si>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</si>
  <si>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</si>
  <si>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</si>
  <si>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</si>
  <si>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</si>
  <si>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</si>
  <si>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</si>
  <si>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</si>
  <si>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</si>
  <si>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</si>
  <si>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</si>
  <si>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</si>
  <si>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</si>
  <si>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</si>
  <si>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</si>
  <si>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</si>
  <si>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</si>
  <si>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</si>
  <si>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</si>
  <si>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</si>
  <si>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</si>
  <si>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</si>
  <si>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</si>
  <si>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</si>
  <si>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</si>
  <si>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</si>
  <si>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</si>
  <si>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</si>
  <si>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</si>
  <si>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</si>
  <si>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</si>
  <si>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</si>
  <si>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</si>
  <si>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</si>
  <si>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</si>
  <si>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</si>
  <si>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</si>
  <si>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</si>
  <si>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</si>
  <si>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</si>
  <si>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</si>
  <si>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</si>
  <si>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</si>
  <si>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</si>
  <si>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</si>
  <si>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</si>
  <si>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</si>
  <si>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</si>
  <si>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</si>
  <si>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</si>
  <si>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</si>
  <si>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</si>
  <si>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</si>
  <si>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</si>
  <si>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</si>
  <si>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</si>
  <si>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</si>
  <si>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</si>
  <si>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</si>
  <si>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</si>
  <si>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</si>
  <si>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</si>
  <si>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</si>
  <si>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</si>
  <si>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</si>
  <si>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</si>
  <si>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</si>
  <si>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</si>
  <si>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</si>
  <si>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</si>
  <si>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</si>
  <si>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</si>
  <si>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</si>
  <si>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</si>
  <si>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</si>
  <si>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</si>
  <si>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</si>
  <si>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</si>
  <si>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</si>
  <si>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</si>
  <si>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</si>
  <si>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</si>
  <si>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</si>
  <si>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</si>
  <si>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</si>
  <si>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</si>
  <si>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</si>
  <si>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</si>
  <si>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</si>
  <si>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</si>
  <si>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</si>
  <si>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</si>
  <si>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</si>
  <si>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</si>
  <si>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</si>
  <si>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</si>
  <si>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</si>
  <si>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</si>
  <si>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</si>
  <si>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</si>
  <si>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</si>
  <si>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</si>
  <si>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</si>
  <si>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</si>
  <si>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</si>
  <si>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</si>
  <si>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</si>
  <si>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</si>
  <si>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</si>
  <si>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</si>
  <si>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</si>
  <si>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</si>
  <si>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</si>
  <si>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</si>
  <si>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</si>
  <si>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</si>
  <si>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</si>
  <si>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</si>
  <si>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</si>
  <si>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</si>
  <si>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</si>
  <si>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</si>
  <si>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</si>
  <si>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</si>
  <si>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</si>
  <si>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</si>
  <si>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</si>
  <si>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</si>
  <si>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</si>
  <si>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</si>
  <si>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</si>
  <si>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</si>
  <si>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</si>
  <si>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</si>
  <si>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</si>
  <si>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</si>
  <si>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</si>
  <si>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</si>
  <si>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</si>
  <si>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</si>
  <si>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</si>
  <si>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</si>
  <si>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</si>
  <si>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</si>
  <si>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</si>
  <si>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</si>
  <si>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</si>
  <si>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</si>
  <si>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</si>
  <si>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</si>
  <si>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</si>
  <si>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</si>
  <si>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</si>
  <si>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</si>
  <si>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</si>
  <si>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</si>
  <si>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</si>
  <si>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</si>
  <si>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</si>
  <si>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</si>
  <si>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</si>
  <si>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</si>
  <si>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</si>
  <si>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</si>
  <si>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</si>
  <si>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</si>
  <si>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</si>
  <si>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</si>
  <si>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</si>
  <si>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</si>
  <si>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</si>
  <si>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</si>
  <si>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</si>
  <si>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</si>
  <si>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</si>
  <si>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</si>
  <si>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</si>
  <si>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</si>
  <si>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</si>
  <si>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</si>
  <si>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</si>
  <si>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</si>
  <si>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</si>
  <si>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</si>
  <si>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</si>
  <si>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</si>
  <si>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</si>
  <si>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</si>
  <si>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</si>
  <si>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</si>
  <si>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</si>
  <si>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</si>
  <si>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</si>
  <si>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</si>
  <si>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</si>
  <si>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</si>
  <si>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</si>
  <si>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</si>
  <si>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</si>
  <si>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</si>
  <si>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</si>
  <si>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</si>
  <si>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</si>
  <si>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</si>
  <si>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</si>
  <si>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</si>
  <si>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</si>
  <si>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</si>
  <si>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</si>
  <si>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</si>
  <si>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</si>
  <si>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</si>
  <si>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</si>
  <si>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</si>
  <si>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</si>
  <si>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</si>
  <si>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</si>
  <si>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</si>
  <si>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</si>
  <si>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</si>
  <si>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</si>
  <si>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</si>
  <si>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</si>
  <si>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</si>
  <si>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</si>
  <si>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</si>
  <si>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</si>
  <si>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</si>
  <si>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</si>
  <si>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</si>
  <si>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</si>
  <si>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</si>
  <si>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</si>
  <si>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</si>
  <si>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</si>
  <si>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</si>
  <si>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</si>
  <si>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</si>
  <si>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</si>
  <si>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</si>
  <si>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</si>
  <si>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</si>
  <si>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</si>
  <si>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</si>
  <si>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</si>
  <si>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</si>
  <si>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</si>
  <si>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</si>
  <si>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</si>
  <si>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</si>
  <si>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</si>
  <si>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</si>
  <si>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</si>
  <si>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</si>
  <si>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</si>
  <si>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</si>
  <si>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</si>
  <si>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</si>
  <si>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</si>
  <si>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</si>
  <si>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</si>
  <si>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</si>
  <si>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</si>
  <si>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</si>
  <si>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</si>
  <si>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</si>
  <si>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</si>
  <si>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</si>
  <si>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</si>
  <si>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</si>
  <si>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</si>
  <si>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</si>
  <si>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</si>
  <si>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</si>
  <si>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</si>
  <si>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</si>
  <si>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</si>
  <si>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</si>
  <si>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</si>
  <si>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</si>
  <si>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</si>
  <si>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</si>
  <si>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</si>
  <si>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</si>
  <si>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</si>
  <si>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</si>
  <si>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</si>
  <si>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</si>
  <si>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</si>
  <si>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</si>
  <si>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</si>
  <si>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</si>
  <si>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</si>
  <si>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</si>
  <si>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</si>
  <si>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</si>
  <si>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</si>
  <si>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</si>
  <si>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</si>
  <si>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</si>
  <si>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</si>
  <si>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</si>
  <si>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</si>
  <si>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</si>
  <si>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</si>
  <si>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</si>
  <si>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</si>
  <si>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</si>
  <si>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</si>
  <si>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</si>
  <si>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</si>
  <si>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</si>
  <si>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</si>
  <si>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</si>
  <si>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</si>
  <si>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</si>
  <si>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</si>
  <si>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</si>
  <si>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</si>
  <si>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</si>
  <si>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</si>
  <si>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</si>
  <si>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</si>
  <si>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</si>
  <si>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</si>
  <si>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</si>
  <si>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</si>
  <si>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</si>
  <si>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</si>
  <si>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</si>
  <si>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</si>
  <si>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</si>
  <si>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</si>
  <si>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</si>
  <si>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</si>
  <si>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</si>
  <si>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</si>
  <si>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</si>
  <si>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</si>
  <si>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</si>
  <si>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</si>
  <si>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</si>
  <si>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</si>
  <si>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</si>
  <si>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</si>
  <si>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</si>
  <si>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</si>
  <si>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</si>
  <si>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</si>
  <si>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</si>
  <si>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</si>
  <si>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</si>
  <si>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</si>
  <si>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</si>
  <si>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</si>
  <si>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</si>
  <si>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</si>
  <si>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</si>
  <si>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</si>
  <si>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</si>
  <si>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</si>
  <si>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</si>
  <si>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</si>
  <si>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</si>
  <si>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</si>
  <si>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</si>
  <si>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</si>
  <si>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</si>
  <si>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</si>
  <si>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</si>
  <si>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</si>
  <si>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</si>
  <si>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</si>
  <si>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</si>
  <si>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</si>
  <si>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</si>
  <si>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</si>
  <si>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</si>
  <si>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</si>
  <si>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</si>
  <si>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</si>
  <si>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</si>
  <si>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</si>
  <si>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</si>
  <si>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</si>
  <si>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</si>
  <si>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</si>
  <si>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</si>
  <si>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</si>
  <si>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</si>
  <si>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</si>
  <si>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</si>
  <si>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</si>
  <si>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</si>
  <si>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</si>
  <si>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</si>
  <si>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</si>
  <si>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</si>
  <si>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</si>
  <si>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</si>
  <si>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</si>
  <si>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</si>
  <si>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</si>
  <si>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</si>
  <si>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</si>
  <si>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</si>
  <si>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</si>
  <si>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</si>
  <si>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</si>
  <si>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</si>
  <si>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</si>
  <si>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</si>
  <si>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</si>
  <si>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</si>
  <si>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</si>
  <si>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</si>
  <si>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</si>
  <si>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</si>
  <si>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</si>
  <si>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</si>
  <si>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</si>
  <si>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</si>
  <si>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</si>
  <si>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</si>
  <si>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</si>
  <si>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</si>
  <si>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</si>
  <si>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</si>
  <si>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</si>
  <si>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</si>
  <si>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</si>
  <si>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</si>
  <si>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</si>
  <si>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</si>
  <si>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</si>
  <si>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</si>
  <si>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</si>
  <si>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</si>
  <si>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</si>
  <si>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</si>
  <si>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</si>
  <si>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</si>
  <si>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</si>
  <si>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</si>
  <si>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</si>
  <si>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</si>
  <si>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</si>
  <si>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</si>
  <si>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</si>
  <si>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</si>
  <si>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</si>
  <si>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</si>
  <si>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</si>
  <si>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</si>
  <si>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</si>
  <si>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</si>
  <si>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</si>
  <si>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</si>
  <si>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</si>
  <si>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</si>
  <si>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</si>
  <si>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</si>
  <si>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</si>
  <si>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</si>
  <si>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</si>
  <si>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</si>
  <si>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</si>
  <si>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</si>
  <si>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</si>
  <si>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</si>
  <si>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</si>
  <si>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</si>
  <si>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</si>
  <si>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</si>
  <si>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</si>
  <si>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</si>
  <si>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</si>
  <si>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</si>
  <si>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</si>
  <si>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</si>
  <si>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</si>
  <si>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</si>
  <si>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</si>
  <si>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</si>
  <si>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</si>
  <si>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</si>
  <si>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</si>
  <si>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</si>
  <si>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</si>
  <si>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</si>
  <si>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</si>
  <si>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</si>
  <si>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</si>
  <si>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</si>
  <si>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</si>
  <si>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</si>
  <si>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</si>
  <si>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</si>
  <si>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</si>
  <si>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</si>
  <si>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</si>
  <si>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</si>
  <si>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</si>
  <si>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</si>
  <si>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</si>
  <si>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</si>
  <si>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</si>
  <si>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</si>
  <si>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</si>
  <si>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</si>
  <si>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</si>
  <si>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</si>
  <si>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</si>
  <si>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</si>
  <si>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</si>
  <si>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</si>
  <si>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</si>
  <si>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</si>
  <si>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</si>
  <si>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</si>
  <si>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</si>
  <si>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</si>
  <si>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</si>
  <si>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</si>
  <si>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</si>
  <si>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</si>
  <si>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</si>
  <si>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</si>
  <si>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</si>
  <si>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</si>
  <si>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</si>
  <si>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</si>
  <si>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</si>
  <si>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</si>
  <si>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</si>
  <si>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</si>
  <si>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</si>
  <si>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</si>
  <si>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</si>
  <si>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</si>
  <si>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</si>
  <si>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</si>
  <si>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</si>
  <si>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</si>
  <si>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</si>
  <si>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</si>
  <si>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</si>
  <si>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</si>
  <si>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</si>
  <si>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</si>
  <si>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</si>
  <si>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</si>
  <si>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</si>
  <si>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</si>
  <si>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</si>
  <si>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</si>
  <si>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</si>
  <si>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</si>
  <si>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</si>
  <si>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</si>
  <si>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</si>
  <si>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</si>
  <si>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</si>
  <si>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</si>
  <si>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</si>
  <si>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</si>
  <si>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</si>
  <si>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</si>
  <si>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</si>
  <si>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</si>
  <si>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</si>
  <si>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</si>
  <si>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</si>
  <si>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</si>
  <si>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</si>
  <si>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</si>
  <si>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</si>
  <si>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</si>
  <si>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</si>
  <si>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</si>
  <si>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</si>
  <si>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</si>
  <si>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</si>
  <si>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</si>
  <si>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</si>
  <si>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</si>
  <si>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</si>
  <si>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</si>
  <si>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</si>
  <si>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</si>
  <si>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</si>
  <si>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</si>
  <si>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</si>
  <si>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</si>
  <si>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</si>
  <si>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</si>
  <si>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</si>
  <si>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</si>
  <si>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</si>
  <si>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</si>
  <si>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</si>
  <si>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</si>
  <si>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</si>
  <si>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</si>
  <si>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</si>
  <si>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</si>
  <si>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</si>
  <si>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</si>
  <si>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</si>
  <si>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</si>
  <si>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</si>
  <si>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</si>
  <si>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</si>
  <si>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</si>
  <si>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</si>
  <si>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</si>
  <si>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</si>
  <si>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</si>
  <si>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</si>
  <si>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</si>
  <si>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</si>
  <si>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</si>
  <si>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</si>
  <si>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</si>
  <si>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</si>
  <si>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</si>
  <si>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</si>
  <si>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</si>
  <si>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</si>
  <si>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</si>
  <si>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</si>
  <si>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</si>
  <si>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</si>
  <si>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</si>
  <si>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</si>
  <si>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</si>
  <si>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</si>
  <si>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</si>
  <si>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</si>
  <si>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</si>
  <si>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</si>
  <si>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</si>
  <si>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</si>
  <si>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</si>
  <si>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</si>
  <si>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</si>
  <si>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</si>
  <si>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</si>
  <si>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</si>
  <si>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</si>
  <si>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</si>
  <si>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</si>
  <si>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</si>
  <si>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</si>
  <si>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</si>
  <si>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</si>
  <si>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</si>
  <si>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</si>
  <si>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</si>
  <si>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</si>
  <si>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</si>
  <si>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</si>
  <si>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</si>
  <si>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</si>
  <si>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</si>
  <si>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</si>
  <si>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</si>
  <si>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</si>
  <si>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</si>
  <si>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</si>
  <si>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</si>
  <si>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</si>
  <si>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</si>
  <si>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</si>
  <si>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</si>
  <si>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</si>
  <si>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</si>
  <si>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</si>
  <si>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</si>
  <si>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</si>
  <si>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</si>
  <si>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</si>
  <si>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</si>
  <si>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</si>
  <si>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</si>
  <si>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</si>
  <si>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</si>
  <si>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</si>
  <si>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</si>
  <si>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</si>
  <si>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</si>
  <si>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</si>
  <si>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</si>
  <si>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</si>
  <si>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</si>
  <si>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</si>
  <si>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</si>
  <si>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</si>
  <si>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</si>
  <si>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</si>
  <si>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</si>
  <si>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</si>
  <si>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</si>
  <si>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</si>
  <si>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</si>
  <si>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</si>
  <si>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</si>
  <si>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</si>
  <si>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</si>
  <si>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</si>
  <si>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</si>
  <si>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</si>
  <si>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</si>
  <si>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</si>
  <si>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</si>
  <si>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</si>
  <si>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</si>
  <si>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</si>
  <si>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</si>
  <si>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</si>
  <si>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</si>
  <si>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</si>
  <si>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</si>
  <si>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</si>
  <si>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</si>
  <si>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</si>
  <si>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</si>
  <si>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</si>
  <si>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</si>
  <si>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</si>
  <si>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</si>
  <si>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</si>
  <si>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</si>
  <si>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</si>
  <si>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</si>
  <si>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</si>
  <si>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</si>
  <si>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</si>
  <si>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</si>
  <si>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</si>
  <si>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</si>
  <si>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</si>
  <si>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</si>
  <si>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</si>
  <si>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</si>
  <si>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</si>
  <si>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</si>
  <si>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</si>
  <si>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</si>
  <si>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</si>
  <si>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</si>
  <si>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</si>
  <si>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</si>
  <si>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</si>
  <si>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</si>
  <si>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</si>
  <si>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</si>
  <si>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</si>
  <si>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</si>
  <si>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</si>
  <si>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</si>
  <si>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</si>
  <si>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</si>
  <si>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</si>
  <si>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</si>
  <si>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</si>
  <si>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</si>
  <si>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</si>
  <si>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</si>
  <si>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</si>
  <si>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</si>
  <si>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</si>
  <si>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</si>
  <si>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</si>
  <si>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</si>
  <si>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</si>
  <si>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</si>
  <si>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</si>
  <si>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</si>
  <si>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</si>
  <si>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</si>
  <si>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</si>
  <si>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</si>
  <si>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</si>
  <si>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</si>
  <si>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</si>
  <si>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</si>
  <si>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</si>
  <si>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</si>
  <si>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</si>
  <si>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</si>
  <si>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</si>
  <si>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</si>
  <si>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</si>
  <si>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</si>
  <si>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</si>
  <si>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</si>
  <si>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</si>
  <si>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</si>
  <si>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</si>
  <si>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</si>
  <si>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</si>
  <si>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</si>
  <si>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</si>
  <si>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</si>
  <si>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</si>
  <si>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</si>
  <si>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</si>
  <si>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</si>
  <si>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</si>
  <si>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</si>
  <si>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</si>
  <si>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</si>
  <si>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</si>
  <si>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</si>
  <si>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</si>
  <si>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</si>
  <si>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</si>
  <si>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</si>
  <si>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</si>
  <si>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</si>
  <si>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</si>
  <si>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</si>
  <si>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</si>
  <si>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</si>
  <si>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</si>
  <si>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</si>
  <si>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</si>
  <si>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</si>
  <si>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</si>
  <si>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</si>
  <si>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</si>
  <si>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</si>
  <si>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</si>
  <si>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</si>
  <si>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</si>
  <si>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</si>
  <si>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</si>
  <si>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</si>
  <si>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</si>
  <si>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</si>
  <si>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</si>
  <si>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</si>
  <si>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</si>
  <si>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</si>
  <si>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</si>
  <si>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</si>
  <si>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</si>
  <si>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</si>
  <si>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</si>
  <si>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</si>
  <si>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</si>
  <si>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</si>
  <si>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</si>
  <si>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</si>
  <si>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</si>
  <si>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</si>
  <si>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</si>
  <si>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</si>
  <si>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</si>
  <si>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</si>
  <si>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</si>
  <si>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</si>
  <si>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</si>
  <si>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</si>
  <si>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</si>
  <si>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</si>
  <si>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</si>
  <si>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</si>
  <si>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</si>
  <si>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</si>
  <si>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</si>
  <si>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</si>
  <si>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</si>
  <si>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</si>
  <si>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</si>
  <si>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</si>
  <si>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</si>
  <si>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</si>
  <si>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</si>
  <si>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</si>
  <si>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</si>
  <si>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</si>
  <si>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</si>
  <si>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</si>
  <si>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</si>
  <si>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</si>
  <si>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</si>
  <si>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</si>
  <si>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</si>
  <si>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</si>
  <si>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</si>
  <si>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</si>
  <si>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</si>
  <si>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</si>
  <si>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</si>
  <si>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</si>
  <si>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</si>
  <si>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</si>
  <si>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</si>
  <si>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</si>
  <si>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</si>
  <si>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</si>
  <si>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</si>
  <si>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</si>
  <si>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</si>
  <si>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</si>
  <si>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</si>
  <si>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</si>
  <si>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</si>
  <si>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</si>
  <si>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</si>
  <si>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</si>
  <si>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</si>
  <si>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</si>
  <si>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</si>
  <si>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</si>
  <si>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</si>
  <si>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</si>
  <si>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</si>
  <si>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</si>
  <si>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</si>
  <si>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</si>
  <si>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</si>
  <si>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</si>
  <si>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</si>
  <si>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</si>
  <si>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</si>
  <si>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</si>
  <si>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</si>
  <si>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</si>
  <si>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</si>
  <si>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</si>
  <si>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</si>
  <si>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</si>
  <si>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</si>
  <si>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</si>
  <si>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</si>
  <si>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</si>
  <si>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</si>
  <si>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</si>
  <si>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</si>
  <si>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</si>
  <si>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</si>
  <si>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</si>
  <si>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</si>
  <si>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</si>
  <si>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</si>
  <si>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</si>
  <si>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</si>
  <si>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</si>
  <si>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</si>
  <si>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</si>
  <si>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</si>
  <si>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</si>
  <si>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</si>
  <si>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</si>
  <si>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</si>
  <si>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</si>
  <si>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</si>
  <si>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</si>
  <si>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</si>
  <si>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</si>
  <si>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</si>
  <si>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</si>
  <si>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</si>
  <si>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</si>
  <si>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</si>
  <si>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</si>
  <si>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</si>
  <si>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</si>
  <si>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</si>
  <si>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</si>
  <si>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</si>
  <si>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</si>
  <si>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</si>
  <si>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</si>
  <si>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</si>
  <si>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</si>
  <si>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</si>
  <si>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</si>
  <si>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</si>
  <si>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</si>
  <si>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</si>
  <si>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</si>
  <si>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</si>
  <si>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</si>
  <si>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</si>
  <si>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</si>
  <si>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</si>
  <si>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</si>
  <si>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</si>
  <si>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</si>
  <si>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</si>
  <si>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</si>
  <si>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</si>
  <si>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</si>
  <si>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</si>
  <si>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</si>
  <si>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</si>
  <si>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</si>
  <si>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</si>
  <si>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</si>
  <si>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</si>
  <si>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</si>
  <si>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</si>
  <si>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</si>
  <si>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</si>
  <si>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</si>
  <si>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</si>
  <si>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</si>
  <si>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</si>
  <si>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</si>
  <si>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</si>
  <si>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</si>
  <si>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</si>
  <si>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</si>
  <si>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</si>
  <si>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</si>
  <si>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</si>
  <si>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</si>
  <si>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</si>
  <si>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</si>
  <si>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</si>
  <si>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</si>
  <si>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</si>
  <si>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</si>
  <si>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</si>
  <si>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</si>
  <si>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</si>
  <si>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</si>
  <si>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</si>
  <si>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</si>
  <si>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</si>
  <si>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</si>
  <si>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</si>
  <si>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</si>
  <si>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</si>
  <si>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</si>
  <si>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</si>
  <si>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</si>
  <si>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</si>
  <si>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</si>
  <si>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</si>
  <si>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</si>
  <si>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</si>
  <si>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</si>
  <si>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</si>
  <si>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</si>
  <si>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</si>
  <si>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</si>
  <si>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</si>
  <si>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</si>
  <si>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</si>
  <si>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</si>
  <si>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</si>
  <si>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</si>
  <si>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</si>
  <si>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</si>
  <si>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</si>
  <si>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</si>
  <si>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</si>
  <si>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</si>
  <si>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</si>
  <si>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</si>
  <si>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</si>
  <si>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</si>
  <si>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</si>
  <si>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</si>
  <si>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</si>
  <si>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</si>
  <si>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</si>
  <si>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</si>
  <si>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</si>
  <si>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</si>
  <si>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</si>
  <si>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</si>
  <si>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</si>
  <si>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</si>
  <si>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</si>
  <si>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</si>
  <si>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</si>
  <si>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</si>
  <si>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</si>
  <si>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</si>
  <si>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</si>
  <si>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</si>
  <si>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</si>
  <si>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</si>
  <si>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</si>
  <si>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</si>
  <si>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</si>
  <si>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</si>
  <si>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</si>
  <si>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</si>
  <si>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</si>
  <si>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</si>
  <si>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</si>
  <si>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</si>
  <si>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</si>
  <si>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</si>
  <si>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</si>
  <si>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</si>
  <si>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</si>
  <si>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</si>
  <si>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</si>
  <si>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</si>
  <si>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</si>
  <si>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</si>
  <si>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</si>
  <si>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</si>
  <si>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</si>
  <si>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</si>
  <si>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</si>
  <si>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</si>
  <si>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</si>
  <si>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</si>
  <si>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</si>
  <si>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</si>
  <si>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</si>
  <si>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</si>
  <si>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</si>
  <si>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</si>
  <si>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</si>
  <si>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</si>
  <si>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</si>
  <si>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</si>
  <si>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</si>
  <si>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</si>
  <si>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</si>
  <si>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</si>
  <si>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</si>
  <si>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</si>
  <si>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</si>
  <si>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</si>
  <si>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</si>
  <si>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</si>
  <si>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</si>
  <si>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</si>
  <si>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</si>
  <si>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</si>
  <si>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</si>
  <si>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</si>
  <si>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</si>
  <si>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</si>
  <si>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</si>
  <si>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</si>
  <si>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</si>
  <si>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</si>
  <si>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</si>
  <si>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</si>
  <si>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</si>
  <si>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</si>
  <si>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</si>
  <si>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</si>
  <si>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</si>
  <si>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</si>
  <si>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</si>
  <si>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</si>
  <si>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</si>
  <si>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</si>
  <si>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</si>
  <si>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</si>
  <si>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</si>
  <si>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</si>
  <si>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</si>
  <si>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</si>
  <si>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</si>
  <si>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</si>
  <si>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</si>
  <si>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</si>
  <si>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</si>
  <si>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</si>
  <si>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</si>
  <si>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</si>
  <si>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</si>
  <si>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</si>
  <si>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</si>
  <si>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</si>
  <si>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</si>
  <si>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</si>
  <si>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</si>
  <si>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</si>
  <si>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</si>
  <si>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</si>
  <si>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</si>
  <si>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</si>
  <si>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</si>
  <si>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</si>
  <si>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</si>
  <si>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</si>
  <si>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</si>
  <si>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</si>
  <si>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</si>
  <si>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</si>
  <si>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</si>
  <si>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</si>
  <si>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</si>
  <si>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</si>
  <si>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</si>
  <si>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</si>
  <si>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</si>
  <si>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</si>
  <si>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</si>
  <si>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</si>
  <si>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</si>
  <si>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</si>
  <si>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</si>
  <si>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</si>
  <si>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</si>
  <si>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</si>
  <si>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</si>
  <si>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</si>
  <si>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</si>
  <si>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</si>
  <si>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</si>
  <si>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</si>
  <si>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</si>
  <si>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</si>
  <si>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</si>
  <si>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</si>
  <si>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</si>
  <si>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</si>
  <si>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</si>
  <si>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</si>
  <si>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</si>
  <si>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</si>
  <si>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</si>
  <si>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</si>
  <si>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</si>
  <si>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</si>
  <si>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</si>
  <si>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</si>
  <si>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</si>
  <si>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</si>
  <si>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</si>
  <si>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</si>
  <si>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</si>
  <si>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</si>
  <si>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</si>
  <si>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</si>
  <si>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</si>
  <si>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</si>
  <si>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</si>
  <si>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</si>
  <si>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</si>
  <si>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</si>
  <si>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</si>
  <si>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</si>
  <si>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</si>
  <si>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</si>
  <si>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</si>
  <si>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</si>
  <si>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</si>
  <si>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</si>
  <si>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</si>
  <si>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</si>
  <si>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</si>
  <si>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</si>
  <si>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</si>
  <si>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</si>
  <si>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</si>
  <si>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</si>
  <si>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</si>
  <si>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</si>
  <si>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</si>
  <si>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</si>
  <si>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</si>
  <si>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</si>
  <si>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</si>
  <si>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</si>
  <si>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</si>
  <si>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</si>
  <si>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</si>
  <si>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</si>
  <si>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</si>
  <si>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</si>
  <si>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</si>
  <si>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</si>
  <si>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</si>
  <si>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</si>
  <si>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</si>
  <si>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</si>
  <si>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</si>
  <si>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</si>
  <si>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</si>
  <si>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</si>
  <si>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</si>
  <si>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</si>
  <si>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</si>
  <si>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</si>
  <si>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</si>
  <si>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</si>
  <si>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</si>
  <si>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</si>
  <si>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</si>
  <si>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</si>
  <si>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</si>
  <si>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</si>
  <si>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</si>
  <si>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</si>
  <si>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</si>
  <si>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</si>
  <si>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</si>
  <si>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</si>
  <si>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</si>
  <si>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</si>
  <si>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</si>
  <si>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</si>
  <si>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</si>
  <si>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</si>
  <si>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</si>
  <si>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</si>
  <si>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</si>
  <si>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</si>
  <si>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</si>
  <si>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</si>
  <si>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</si>
  <si>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</si>
  <si>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</si>
  <si>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</si>
  <si>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</si>
  <si>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</si>
  <si>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</si>
  <si>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</si>
  <si>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</si>
  <si>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</si>
  <si>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</si>
  <si>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</si>
  <si>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</si>
  <si>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</si>
  <si>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</si>
  <si>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</si>
  <si>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</si>
  <si>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</si>
  <si>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</si>
  <si>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</si>
  <si>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</si>
  <si>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</si>
  <si>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</si>
  <si>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</si>
  <si>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</si>
  <si>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</si>
  <si>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</si>
  <si>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</si>
  <si>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</si>
  <si>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</si>
  <si>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</si>
  <si>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</si>
  <si>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</si>
  <si>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</si>
  <si>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</si>
  <si>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</si>
  <si>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</si>
  <si>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</si>
  <si>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</si>
  <si>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</si>
  <si>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</si>
  <si>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</si>
  <si>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</si>
  <si>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</si>
  <si>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</si>
  <si>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</si>
  <si>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</si>
  <si>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</si>
  <si>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</si>
  <si>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</si>
  <si>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</si>
  <si>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</si>
  <si>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</si>
  <si>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</si>
  <si>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</si>
  <si>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</si>
  <si>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</si>
  <si>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</si>
  <si>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</si>
  <si>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</si>
  <si>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</si>
  <si>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</si>
  <si>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</si>
  <si>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</si>
  <si>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</si>
  <si>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</si>
  <si>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</si>
  <si>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</si>
  <si>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</si>
  <si>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</si>
  <si>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</si>
  <si>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</si>
  <si>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</si>
  <si>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</si>
  <si>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</si>
  <si>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</si>
  <si>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</si>
  <si>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</si>
  <si>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</si>
  <si>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</si>
  <si>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</si>
  <si>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</si>
  <si>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</si>
  <si>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</si>
  <si>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</si>
  <si>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</si>
  <si>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</si>
  <si>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</si>
  <si>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</si>
  <si>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</si>
  <si>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</si>
  <si>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</si>
  <si>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</si>
  <si>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</si>
  <si>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</si>
  <si>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</si>
  <si>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</si>
  <si>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</si>
  <si>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</si>
  <si>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</si>
  <si>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</si>
  <si>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</si>
  <si>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</si>
  <si>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</si>
  <si>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</si>
  <si>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</si>
  <si>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</si>
  <si>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</si>
  <si>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</si>
  <si>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</si>
  <si>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</si>
  <si>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</si>
  <si>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</si>
  <si>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</si>
  <si>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</si>
  <si>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</si>
  <si>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</si>
  <si>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</si>
  <si>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</si>
  <si>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</si>
  <si>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</si>
  <si>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</si>
  <si>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</si>
  <si>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</si>
  <si>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</si>
  <si>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</si>
  <si>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</si>
  <si>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</si>
  <si>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</si>
  <si>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</si>
  <si>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</si>
  <si>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</si>
  <si>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</si>
  <si>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</si>
  <si>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</si>
  <si>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</si>
  <si>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</si>
  <si>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</si>
  <si>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</si>
  <si>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</si>
  <si>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</si>
  <si>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</si>
  <si>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</si>
  <si>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</si>
  <si>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</si>
  <si>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</si>
  <si>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</si>
  <si>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</si>
  <si>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</si>
  <si>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</si>
  <si>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</si>
  <si>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</si>
  <si>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</si>
  <si>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</si>
  <si>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</si>
  <si>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</si>
  <si>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</si>
  <si>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</si>
  <si>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</si>
  <si>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</si>
  <si>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</si>
  <si>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</si>
  <si>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</si>
  <si>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</si>
  <si>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</si>
  <si>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</si>
  <si>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</si>
  <si>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</si>
  <si>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</si>
  <si>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</si>
  <si>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</si>
  <si>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</si>
  <si>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</si>
  <si>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</si>
  <si>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</si>
  <si>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</si>
  <si>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</si>
  <si>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</si>
  <si>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</si>
  <si>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</si>
  <si>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</si>
  <si>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</si>
  <si>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</si>
  <si>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</si>
  <si>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</si>
  <si>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</si>
  <si>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</si>
  <si>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</si>
  <si>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</si>
  <si>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</si>
  <si>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</si>
  <si>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</si>
  <si>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</si>
  <si>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</si>
  <si>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</si>
  <si>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</si>
  <si>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</si>
  <si>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</si>
  <si>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</si>
  <si>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</si>
  <si>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</si>
  <si>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</si>
  <si>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</si>
  <si>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</si>
  <si>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</si>
  <si>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</si>
  <si>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</si>
  <si>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</si>
  <si>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</si>
  <si>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</si>
  <si>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</si>
  <si>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</si>
  <si>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</si>
  <si>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</si>
  <si>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</si>
  <si>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</si>
  <si>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</si>
  <si>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</si>
  <si>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</si>
  <si>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</si>
  <si>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</si>
  <si>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</si>
  <si>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</si>
  <si>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</si>
  <si>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</si>
  <si>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</si>
  <si>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</si>
  <si>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</si>
  <si>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</si>
  <si>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</si>
  <si>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</si>
  <si>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</si>
  <si>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</si>
  <si>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</si>
  <si>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</si>
  <si>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</si>
  <si>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</si>
  <si>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</si>
  <si>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</si>
  <si>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</si>
  <si>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</si>
  <si>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</si>
  <si>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</si>
  <si>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</si>
  <si>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</si>
  <si>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</si>
  <si>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</si>
  <si>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</si>
  <si>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</si>
  <si>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</si>
  <si>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</si>
  <si>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</si>
  <si>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</si>
  <si>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</si>
  <si>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</si>
  <si>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</si>
  <si>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</si>
  <si>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</si>
  <si>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</si>
  <si>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</si>
  <si>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</si>
  <si>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</si>
  <si>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</si>
  <si>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</si>
  <si>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</si>
  <si>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</si>
  <si>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</si>
  <si>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</si>
  <si>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</si>
  <si>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</si>
  <si>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</si>
  <si>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</si>
  <si>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</si>
  <si>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</si>
  <si>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</si>
  <si>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</si>
  <si>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</si>
  <si>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</si>
  <si>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</si>
  <si>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</si>
  <si>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</si>
  <si>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</si>
  <si>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</si>
  <si>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</si>
  <si>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</si>
  <si>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</si>
  <si>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</si>
  <si>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</si>
  <si>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</si>
  <si>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</si>
  <si>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</si>
  <si>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</si>
  <si>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</si>
  <si>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</si>
  <si>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</si>
  <si>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</si>
  <si>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</si>
  <si>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</si>
  <si>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</si>
  <si>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</si>
  <si>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</si>
  <si>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</si>
  <si>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</si>
  <si>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</si>
  <si>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</si>
  <si>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</si>
  <si>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</si>
  <si>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</si>
  <si>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</si>
  <si>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</si>
  <si>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</si>
  <si>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</si>
  <si>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</si>
  <si>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</si>
  <si>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</si>
  <si>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</si>
  <si>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</si>
  <si>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</si>
  <si>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</si>
  <si>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</si>
  <si>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</si>
  <si>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</si>
  <si>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</si>
  <si>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</si>
  <si>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</si>
  <si>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</si>
  <si>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</si>
  <si>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</si>
  <si>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</si>
  <si>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</si>
  <si>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</si>
  <si>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</si>
  <si>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</si>
  <si>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</si>
  <si>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</si>
  <si>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</si>
  <si>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</si>
  <si>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</si>
  <si>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</si>
  <si>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</si>
  <si>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</si>
  <si>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</si>
  <si>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</si>
  <si>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</si>
  <si>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</si>
  <si>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</si>
  <si>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</si>
  <si>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</si>
  <si>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</si>
  <si>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</si>
  <si>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</si>
  <si>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</si>
  <si>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</si>
  <si>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</si>
  <si>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</si>
  <si>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</si>
  <si>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</si>
  <si>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</si>
  <si>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</si>
  <si>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</si>
  <si>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</si>
  <si>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</si>
  <si>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</si>
  <si>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</si>
  <si>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</si>
  <si>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</si>
  <si>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</si>
  <si>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</si>
  <si>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</si>
  <si>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</si>
  <si>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</si>
  <si>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</si>
  <si>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</si>
  <si>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</si>
  <si>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</si>
  <si>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</si>
  <si>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</si>
  <si>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</si>
  <si>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</si>
  <si>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</si>
  <si>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</si>
  <si>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</si>
  <si>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</si>
  <si>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</si>
  <si>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</si>
  <si>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</si>
  <si>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</si>
  <si>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</si>
  <si>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</si>
  <si>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</si>
  <si>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</si>
  <si>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</si>
  <si>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</si>
  <si>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</si>
  <si>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</si>
  <si>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</si>
  <si>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</si>
  <si>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</si>
  <si>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</si>
  <si>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</si>
  <si>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</si>
  <si>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</si>
  <si>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</si>
  <si>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</si>
  <si>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</si>
  <si>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</si>
  <si>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</si>
  <si>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</si>
  <si>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</si>
  <si>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</si>
  <si>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</si>
  <si>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</si>
  <si>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</si>
  <si>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</si>
  <si>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</si>
  <si>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</si>
  <si>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</si>
  <si>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</si>
  <si>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</si>
  <si>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</si>
  <si>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</si>
  <si>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</si>
  <si>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</si>
  <si>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</si>
  <si>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</si>
  <si>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</si>
  <si>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</si>
  <si>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</si>
  <si>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</si>
  <si>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</si>
  <si>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</si>
  <si>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</si>
  <si>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</si>
  <si>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</si>
  <si>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</si>
  <si>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</si>
  <si>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</si>
  <si>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</si>
  <si>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</si>
  <si>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</si>
  <si>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</si>
  <si>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</si>
  <si>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</si>
  <si>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</si>
  <si>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</si>
  <si>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</si>
  <si>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</si>
  <si>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</si>
  <si>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</si>
  <si>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</si>
  <si>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</si>
  <si>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</si>
  <si>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</si>
  <si>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</si>
  <si>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</si>
  <si>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</si>
  <si>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</si>
  <si>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</si>
  <si>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</si>
  <si>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</si>
  <si>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</si>
  <si>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</si>
  <si>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</si>
  <si>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</si>
  <si>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</si>
  <si>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</si>
  <si>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</si>
  <si>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</si>
  <si>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</si>
  <si>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</si>
  <si>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</si>
  <si>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</si>
  <si>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</si>
  <si>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</si>
  <si>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</si>
  <si>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</si>
  <si>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</si>
  <si>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</si>
  <si>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</si>
  <si>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</si>
  <si>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</si>
  <si>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</si>
  <si>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</si>
  <si>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</si>
  <si>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</si>
  <si>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</si>
  <si>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</si>
  <si>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</si>
  <si>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</si>
  <si>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</si>
  <si>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</si>
  <si>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</si>
  <si>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</si>
  <si>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</si>
  <si>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</si>
  <si>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</si>
  <si>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</si>
  <si>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</si>
  <si>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</si>
  <si>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</si>
  <si>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</si>
  <si>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</si>
  <si>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</si>
  <si>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</si>
  <si>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</si>
  <si>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</si>
  <si>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</si>
  <si>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</si>
  <si>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</si>
  <si>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</si>
  <si>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</si>
  <si>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</si>
  <si>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</si>
  <si>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</si>
  <si>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</si>
  <si>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</si>
  <si>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</si>
  <si>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</si>
  <si>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</si>
  <si>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</si>
  <si>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</si>
  <si>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</si>
  <si>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</si>
  <si>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</si>
  <si>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</si>
  <si>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</si>
  <si>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</si>
  <si>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</si>
  <si>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</si>
  <si>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</si>
  <si>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</si>
  <si>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</si>
  <si>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</si>
  <si>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</si>
  <si>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</si>
  <si>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</si>
  <si>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</si>
  <si>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</si>
  <si>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</si>
  <si>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</si>
  <si>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</si>
  <si>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</si>
  <si>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</si>
  <si>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</si>
  <si>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</si>
  <si>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</si>
  <si>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</si>
  <si>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</si>
  <si>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</si>
  <si>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</si>
  <si>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</si>
  <si>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</si>
  <si>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</si>
  <si>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</si>
  <si>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</si>
  <si>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</si>
  <si>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</si>
  <si>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</si>
  <si>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</si>
  <si>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</si>
  <si>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</si>
  <si>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</si>
  <si>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</si>
  <si>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</si>
  <si>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</si>
  <si>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</si>
  <si>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</si>
  <si>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</si>
  <si>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</si>
  <si>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</si>
  <si>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</si>
  <si>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</si>
  <si>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</si>
  <si>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</si>
  <si>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</si>
  <si>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</si>
  <si>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</si>
  <si>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</si>
  <si>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</si>
  <si>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</si>
  <si>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</si>
  <si>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</si>
  <si>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</si>
  <si>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</si>
  <si>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</si>
  <si>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</si>
  <si>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</si>
  <si>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</si>
  <si>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</si>
  <si>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</si>
  <si>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</si>
  <si>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</si>
  <si>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</si>
  <si>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</si>
  <si>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</si>
  <si>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</si>
  <si>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</si>
  <si>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</si>
  <si>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</si>
  <si>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</si>
  <si>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</si>
  <si>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</si>
  <si>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</si>
  <si>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</si>
  <si>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</si>
  <si>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</si>
  <si>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</si>
  <si>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</si>
  <si>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</si>
  <si>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</si>
  <si>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</si>
  <si>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</si>
  <si>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</si>
  <si>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</si>
  <si>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</si>
  <si>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</si>
  <si>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</si>
  <si>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</si>
  <si>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</si>
  <si>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</si>
  <si>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</si>
  <si>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</si>
  <si>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</si>
  <si>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</si>
  <si>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</si>
  <si>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</si>
  <si>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</si>
  <si>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</si>
  <si>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</si>
  <si>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</si>
  <si>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</si>
  <si>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</si>
  <si>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</si>
  <si>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</si>
  <si>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</si>
  <si>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</si>
  <si>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</si>
  <si>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</si>
  <si>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</si>
  <si>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</si>
  <si>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</si>
  <si>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</si>
  <si>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</si>
  <si>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</si>
  <si>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</si>
  <si>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</si>
  <si>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</si>
  <si>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</si>
  <si>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</si>
  <si>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</si>
  <si>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</si>
  <si>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</si>
  <si>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</si>
  <si>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</si>
  <si>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</si>
  <si>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</si>
  <si>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</si>
  <si>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</si>
  <si>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</si>
  <si>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</si>
  <si>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</si>
  <si>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</si>
  <si>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</si>
  <si>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</si>
  <si>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</si>
  <si>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</si>
  <si>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</si>
  <si>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</si>
  <si>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</si>
  <si>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</si>
  <si>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</si>
  <si>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</si>
  <si>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</si>
  <si>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</si>
  <si>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</si>
  <si>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</si>
  <si>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</si>
  <si>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</si>
  <si>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</si>
  <si>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</si>
  <si>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</si>
  <si>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</si>
  <si>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</si>
  <si>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</si>
  <si>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</si>
  <si>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</si>
  <si>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</si>
  <si>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</si>
  <si>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</si>
  <si>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</si>
  <si>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</si>
  <si>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</si>
  <si>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</si>
  <si>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</si>
  <si>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</si>
  <si>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</si>
  <si>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</si>
  <si>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</si>
  <si>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</si>
  <si>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</si>
  <si>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</si>
  <si>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</si>
  <si>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</si>
  <si>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</si>
  <si>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</si>
  <si>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</si>
  <si>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</si>
  <si>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</si>
  <si>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</si>
  <si>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</si>
  <si>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</si>
  <si>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</si>
  <si>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</si>
  <si>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</si>
  <si>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</si>
  <si>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</si>
  <si>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</si>
  <si>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</si>
  <si>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</si>
  <si>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</si>
  <si>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</si>
  <si>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</si>
  <si>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</si>
  <si>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</si>
  <si>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</si>
  <si>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</si>
  <si>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</si>
  <si>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</si>
  <si>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</si>
  <si>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</si>
  <si>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</si>
  <si>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</si>
  <si>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</si>
  <si>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</si>
  <si>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</si>
  <si>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</si>
  <si>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</si>
  <si>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</si>
  <si>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</si>
  <si>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</si>
  <si>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</si>
  <si>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</si>
  <si>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</si>
  <si>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</si>
  <si>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</si>
  <si>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</si>
  <si>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</si>
  <si>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</si>
  <si>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</si>
  <si>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</si>
  <si>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</si>
  <si>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</si>
  <si>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</si>
  <si>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</si>
  <si>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</si>
  <si>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</si>
  <si>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</si>
  <si>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</si>
  <si>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</si>
  <si>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</si>
  <si>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</si>
  <si>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</si>
  <si>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</si>
  <si>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</si>
  <si>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</si>
  <si>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</si>
  <si>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</si>
  <si>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</si>
  <si>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</si>
  <si>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</si>
  <si>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</si>
  <si>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</si>
  <si>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</si>
  <si>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</si>
  <si>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</si>
  <si>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</si>
  <si>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</si>
  <si>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</si>
  <si>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</si>
  <si>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</si>
  <si>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</si>
  <si>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</si>
  <si>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</si>
  <si>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</si>
  <si>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</si>
  <si>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</si>
  <si>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</si>
  <si>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</si>
  <si>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</si>
  <si>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</si>
  <si>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</si>
  <si>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</si>
  <si>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</si>
  <si>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</si>
  <si>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</si>
  <si>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</si>
  <si>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</si>
  <si>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</si>
  <si>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</si>
  <si>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</si>
  <si>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</si>
  <si>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</si>
  <si>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</si>
  <si>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</si>
  <si>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</si>
  <si>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</si>
  <si>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</si>
  <si>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</si>
  <si>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</si>
  <si>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</si>
  <si>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</si>
  <si>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</si>
  <si>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</si>
  <si>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</si>
  <si>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</si>
  <si>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</si>
  <si>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</si>
  <si>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</si>
  <si>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</si>
  <si>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</si>
  <si>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</si>
  <si>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</si>
  <si>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</si>
  <si>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</si>
  <si>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</si>
  <si>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</si>
  <si>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</si>
  <si>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</si>
  <si>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</si>
  <si>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</si>
  <si>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</si>
  <si>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</si>
  <si>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</si>
  <si>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</si>
  <si>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</si>
  <si>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</si>
  <si>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</si>
  <si>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</si>
  <si>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</si>
  <si>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</si>
  <si>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</si>
  <si>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</si>
  <si>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</si>
  <si>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</si>
  <si>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</si>
  <si>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</si>
  <si>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</si>
  <si>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</si>
  <si>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</si>
  <si>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</si>
  <si>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</si>
  <si>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</si>
  <si>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</si>
  <si>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</si>
  <si>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</si>
  <si>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</si>
  <si>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</si>
  <si>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</si>
  <si>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</si>
  <si>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</si>
  <si>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</si>
  <si>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</si>
  <si>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</si>
  <si>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</si>
  <si>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</si>
  <si>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</si>
  <si>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</si>
  <si>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</si>
  <si>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</si>
  <si>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</si>
  <si>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</si>
  <si>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</si>
  <si>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</si>
  <si>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</si>
  <si>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</si>
  <si>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</si>
  <si>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</si>
  <si>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</si>
  <si>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</si>
  <si>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</si>
  <si>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</si>
  <si>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</si>
  <si>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</si>
  <si>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</si>
  <si>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</si>
  <si>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</si>
  <si>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</si>
  <si>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</si>
  <si>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</si>
  <si>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</si>
  <si>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</si>
  <si>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</si>
  <si>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</si>
  <si>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</si>
  <si>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</si>
  <si>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</si>
  <si>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</si>
  <si>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</si>
  <si>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</si>
  <si>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</si>
  <si>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</si>
  <si>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</si>
  <si>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</si>
  <si>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</si>
  <si>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</si>
  <si>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</si>
  <si>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</si>
  <si>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</si>
  <si>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</si>
  <si>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</si>
  <si>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</si>
  <si>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</si>
  <si>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</si>
  <si>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</si>
  <si>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</si>
  <si>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</si>
  <si>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</si>
  <si>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</si>
  <si>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</si>
  <si>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</si>
  <si>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</si>
  <si>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</si>
  <si>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</si>
  <si>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</si>
  <si>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</si>
  <si>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</si>
  <si>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</si>
  <si>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</si>
  <si>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</si>
  <si>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</si>
  <si>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</si>
  <si>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</si>
  <si>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</si>
  <si>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</si>
  <si>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</si>
  <si>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</si>
  <si>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</si>
  <si>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</si>
  <si>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</si>
  <si>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</si>
  <si>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</si>
  <si>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</si>
  <si>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</si>
  <si>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</si>
  <si>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</si>
  <si>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</si>
  <si>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</si>
  <si>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</si>
  <si>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</si>
  <si>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</si>
  <si>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</si>
  <si>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</si>
  <si>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</si>
  <si>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</si>
  <si>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</si>
  <si>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</si>
  <si>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</si>
  <si>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</si>
  <si>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</si>
  <si>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</si>
  <si>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</si>
  <si>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</si>
  <si>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</si>
  <si>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</si>
  <si>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</si>
  <si>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</si>
  <si>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</si>
  <si>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</si>
  <si>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</si>
  <si>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</si>
  <si>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</si>
  <si>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</si>
  <si>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</si>
  <si>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</si>
  <si>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</si>
  <si>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</si>
  <si>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</si>
  <si>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</si>
  <si>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</si>
  <si>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</si>
  <si>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</si>
  <si>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</si>
  <si>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</si>
  <si>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</si>
  <si>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</si>
  <si>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</si>
  <si>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</si>
  <si>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</si>
  <si>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</si>
  <si>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</si>
  <si>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</si>
  <si>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</si>
  <si>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</si>
  <si>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</si>
  <si>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</si>
  <si>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</si>
  <si>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</si>
  <si>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</si>
  <si>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</si>
  <si>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</si>
  <si>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</si>
  <si>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</si>
  <si>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</si>
  <si>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</si>
  <si>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</si>
  <si>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</si>
  <si>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</si>
  <si>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</si>
  <si>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</si>
  <si>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</si>
  <si>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</si>
  <si>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</si>
  <si>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</si>
  <si>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</si>
  <si>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</si>
  <si>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</si>
  <si>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</si>
  <si>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</si>
  <si>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</si>
  <si>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</si>
  <si>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</si>
  <si>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</si>
  <si>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</si>
  <si>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</si>
  <si>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</si>
  <si>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</si>
  <si>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</si>
  <si>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</si>
  <si>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</si>
  <si>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</si>
  <si>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</si>
  <si>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</si>
  <si>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</si>
  <si>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</si>
  <si>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</si>
  <si>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</si>
  <si>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</si>
  <si>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</si>
  <si>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</si>
  <si>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</si>
  <si>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</si>
  <si>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</si>
  <si>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</si>
  <si>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</si>
  <si>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</si>
  <si>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</si>
  <si>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</si>
  <si>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</si>
  <si>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</si>
  <si>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</si>
  <si>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</si>
  <si>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</si>
  <si>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</si>
  <si>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</si>
  <si>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</si>
  <si>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</si>
  <si>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</si>
  <si>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</si>
  <si>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</si>
  <si>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</si>
  <si>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</si>
  <si>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</si>
  <si>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</si>
  <si>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</si>
  <si>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</si>
  <si>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</si>
  <si>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</si>
  <si>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</si>
  <si>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</si>
  <si>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</si>
  <si>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</si>
  <si>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</si>
  <si>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</si>
  <si>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</si>
  <si>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</si>
  <si>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</si>
  <si>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</si>
  <si>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</si>
  <si>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</si>
  <si>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</si>
  <si>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</si>
  <si>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</si>
  <si>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</si>
  <si>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</si>
  <si>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</si>
  <si>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</si>
  <si>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</si>
  <si>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</si>
  <si>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</si>
  <si>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</si>
  <si>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</si>
  <si>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</si>
  <si>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</si>
  <si>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</si>
  <si>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</si>
  <si>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</si>
  <si>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</si>
  <si>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</si>
  <si>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</si>
  <si>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</si>
  <si>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</si>
  <si>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</si>
  <si>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</si>
  <si>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</si>
  <si>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</si>
  <si>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</si>
  <si>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</si>
  <si>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</si>
  <si>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</si>
  <si>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</si>
  <si>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</si>
  <si>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</si>
  <si>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</si>
  <si>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</si>
  <si>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</si>
  <si>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</si>
  <si>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</si>
  <si>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</si>
  <si>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</si>
  <si>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</si>
  <si>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</si>
  <si>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</si>
  <si>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</si>
  <si>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</si>
  <si>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</si>
  <si>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</si>
  <si>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</si>
  <si>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</si>
  <si>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</si>
  <si>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</si>
  <si>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</si>
  <si>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</si>
  <si>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</si>
  <si>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</si>
  <si>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</si>
  <si>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</si>
  <si>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</si>
  <si>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</si>
  <si>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</si>
  <si>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</si>
  <si>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</si>
  <si>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</si>
  <si>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</si>
  <si>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</si>
  <si>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</si>
  <si>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</si>
  <si>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</si>
  <si>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</si>
  <si>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</si>
  <si>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</si>
  <si>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</si>
  <si>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</si>
  <si>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</si>
  <si>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</si>
  <si>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</si>
  <si>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</si>
  <si>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</si>
  <si>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</si>
  <si>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</si>
  <si>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</si>
  <si>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</si>
  <si>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</si>
  <si>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</si>
  <si>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</si>
  <si>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</si>
  <si>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</si>
  <si>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</si>
  <si>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</si>
  <si>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</si>
  <si>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</si>
  <si>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</si>
  <si>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</si>
  <si>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</si>
  <si>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</si>
  <si>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</si>
  <si>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</si>
  <si>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</si>
  <si>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</si>
  <si>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</si>
  <si>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</si>
  <si>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</si>
  <si>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</si>
  <si>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</si>
  <si>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</si>
  <si>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</si>
  <si>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</si>
  <si>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</si>
  <si>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</si>
  <si>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</si>
  <si>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</si>
  <si>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</si>
  <si>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</si>
  <si>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</si>
  <si>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</si>
  <si>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</si>
  <si>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</si>
  <si>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</si>
  <si>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</si>
  <si>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</si>
  <si>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</si>
  <si>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</si>
  <si>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</si>
  <si>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</si>
  <si>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</si>
  <si>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</si>
  <si>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</si>
  <si>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</si>
  <si>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</si>
  <si>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</si>
  <si>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</si>
  <si>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</si>
  <si>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</si>
  <si>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</si>
  <si>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</si>
  <si>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</si>
  <si>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</si>
  <si>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</si>
  <si>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</si>
  <si>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</si>
  <si>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</si>
  <si>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</si>
  <si>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</si>
  <si>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</si>
  <si>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</si>
  <si>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</si>
  <si>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</si>
  <si>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</si>
  <si>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</si>
  <si>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</si>
  <si>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</si>
  <si>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</si>
  <si>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</si>
  <si>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</si>
  <si>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</si>
  <si>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</si>
  <si>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</si>
  <si>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</si>
  <si>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</si>
  <si>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</si>
  <si>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</si>
  <si>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</si>
  <si>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</si>
  <si>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</si>
  <si>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</si>
  <si>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</si>
  <si>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</si>
  <si>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</si>
  <si>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</si>
  <si>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</si>
  <si>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</si>
  <si>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</si>
  <si>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</si>
  <si>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</si>
  <si>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</si>
  <si>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</si>
  <si>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</si>
  <si>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</si>
  <si>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</si>
  <si>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</si>
  <si>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</si>
  <si>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</si>
  <si>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</si>
  <si>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</si>
  <si>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</si>
  <si>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</si>
  <si>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</si>
  <si>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</si>
  <si>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</si>
  <si>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</si>
  <si>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</si>
  <si>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</si>
  <si>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</si>
  <si>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</si>
  <si>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</si>
  <si>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</si>
  <si>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</si>
  <si>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</si>
  <si>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</si>
  <si>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</si>
  <si>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</si>
  <si>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</si>
  <si>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</si>
  <si>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</si>
  <si>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</si>
  <si>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</si>
  <si>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</si>
  <si>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</si>
  <si>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</si>
  <si>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</si>
  <si>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</si>
  <si>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</si>
  <si>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</si>
  <si>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</si>
  <si>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</si>
  <si>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</si>
  <si>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</si>
  <si>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</si>
  <si>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</si>
  <si>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</si>
  <si>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</si>
  <si>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</si>
  <si>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</si>
  <si>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</si>
  <si>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</si>
  <si>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</si>
  <si>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</si>
  <si>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</si>
  <si>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</si>
  <si>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</si>
  <si>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</si>
  <si>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</si>
  <si>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</si>
  <si>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</si>
  <si>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</si>
  <si>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</si>
  <si>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</si>
  <si>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</si>
  <si>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</si>
  <si>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</si>
  <si>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</si>
  <si>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</si>
  <si>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</si>
  <si>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</si>
  <si>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</si>
  <si>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</si>
  <si>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</si>
  <si>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</si>
  <si>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</si>
  <si>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</si>
  <si>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</si>
  <si>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</si>
  <si>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</si>
  <si>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</si>
  <si>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</si>
  <si>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</si>
  <si>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</si>
  <si>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</si>
  <si>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</si>
  <si>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</si>
  <si>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</si>
  <si>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</si>
  <si>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</si>
  <si>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</si>
  <si>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</si>
  <si>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</si>
  <si>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</si>
  <si>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</si>
  <si>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</si>
  <si>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</si>
  <si>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</si>
  <si>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</si>
  <si>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</si>
  <si>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</si>
  <si>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</si>
  <si>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</si>
  <si>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</si>
  <si>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</si>
  <si>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</si>
  <si>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</si>
  <si>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</si>
  <si>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</si>
  <si>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</si>
  <si>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</si>
  <si>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</si>
  <si>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</si>
  <si>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</si>
  <si>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</si>
  <si>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</si>
  <si>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</si>
  <si>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</si>
  <si>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</si>
  <si>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</si>
  <si>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</si>
  <si>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</si>
  <si>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</si>
  <si>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</si>
  <si>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</si>
  <si>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</si>
  <si>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</si>
  <si>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</si>
  <si>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</si>
  <si>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</si>
  <si>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</si>
  <si>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</si>
  <si>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</si>
  <si>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</si>
  <si>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</si>
  <si>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</si>
  <si>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</si>
  <si>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</si>
  <si>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</si>
  <si>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</si>
  <si>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</si>
  <si>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</si>
  <si>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</si>
  <si>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</si>
  <si>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</si>
  <si>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</si>
  <si>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</si>
  <si>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</si>
  <si>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</si>
  <si>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</si>
  <si>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</si>
  <si>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</si>
  <si>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</si>
  <si>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</si>
  <si>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</si>
  <si>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</si>
  <si>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</si>
  <si>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</si>
  <si>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</si>
  <si>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</si>
  <si>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</si>
  <si>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</si>
  <si>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</si>
  <si>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</si>
  <si>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</si>
  <si>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</si>
  <si>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</si>
  <si>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</si>
  <si>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</si>
  <si>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</si>
  <si>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</si>
  <si>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</si>
  <si>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</si>
  <si>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</si>
  <si>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</si>
  <si>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</si>
  <si>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</si>
  <si>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</si>
  <si>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</si>
  <si>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</si>
  <si>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</si>
  <si>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</si>
  <si>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</si>
  <si>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</si>
  <si>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</si>
  <si>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</si>
  <si>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</si>
  <si>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</si>
  <si>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</si>
  <si>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</si>
  <si>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</si>
  <si>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</si>
  <si>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</si>
  <si>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</si>
  <si>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</si>
  <si>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</si>
  <si>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</si>
  <si>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</si>
  <si>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</si>
  <si>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</si>
  <si>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</si>
  <si>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</si>
  <si>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</si>
  <si>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</si>
  <si>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</si>
  <si>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</si>
  <si>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</si>
  <si>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</si>
  <si>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</si>
  <si>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</si>
  <si>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</si>
  <si>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</si>
  <si>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</si>
  <si>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</si>
  <si>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</si>
  <si>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</si>
  <si>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</si>
  <si>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</si>
  <si>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</si>
  <si>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</si>
  <si>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</si>
  <si>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</si>
  <si>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</si>
  <si>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</si>
  <si>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</si>
  <si>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</si>
  <si>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</si>
  <si>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</si>
  <si>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</si>
  <si>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</si>
  <si>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</si>
  <si>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</si>
  <si>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</si>
  <si>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</si>
  <si>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</si>
  <si>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</si>
  <si>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</si>
  <si>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</si>
  <si>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</si>
  <si>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</si>
  <si>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</si>
  <si>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</si>
  <si>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</si>
  <si>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</si>
  <si>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</si>
  <si>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</si>
  <si>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</si>
  <si>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</si>
  <si>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</si>
  <si>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</si>
  <si>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</si>
  <si>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</si>
  <si>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</si>
  <si>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</si>
  <si>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</si>
  <si>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</si>
  <si>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</si>
  <si>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</si>
  <si>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</si>
  <si>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</si>
  <si>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</si>
  <si>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</si>
  <si>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</si>
  <si>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</si>
  <si>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</si>
  <si>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</si>
  <si>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</si>
  <si>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</si>
  <si>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</si>
  <si>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</si>
  <si>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</si>
  <si>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</si>
  <si>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</si>
  <si>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</si>
  <si>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</si>
  <si>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</si>
  <si>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</si>
  <si>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</si>
  <si>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</si>
  <si>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</si>
  <si>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</si>
  <si>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</si>
  <si>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</si>
  <si>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</si>
  <si>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</si>
  <si>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</si>
  <si>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</si>
  <si>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</si>
  <si>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</si>
  <si>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</si>
  <si>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</si>
  <si>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</si>
  <si>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</si>
  <si>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</si>
  <si>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</si>
  <si>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</si>
  <si>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</si>
  <si>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</si>
  <si>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</si>
  <si>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</si>
  <si>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</si>
  <si>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</si>
  <si>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</si>
  <si>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</si>
  <si>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</si>
  <si>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</si>
  <si>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</si>
  <si>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</si>
  <si>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</si>
  <si>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</si>
  <si>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</si>
  <si>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</si>
  <si>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</si>
  <si>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</si>
  <si>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</si>
  <si>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</si>
  <si>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</si>
  <si>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</si>
  <si>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</si>
  <si>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</si>
  <si>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</si>
  <si>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</si>
  <si>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</si>
  <si>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</si>
  <si>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</si>
  <si>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</si>
  <si>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</si>
  <si>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</si>
  <si>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</si>
  <si>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</si>
  <si>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</si>
  <si>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</si>
  <si>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</si>
  <si>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</si>
  <si>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</si>
  <si>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</si>
  <si>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</si>
  <si>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</si>
  <si>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</si>
  <si>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</si>
  <si>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</si>
  <si>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</si>
  <si>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</si>
  <si>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</si>
  <si>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</si>
  <si>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</si>
  <si>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</si>
  <si>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</si>
  <si>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</si>
  <si>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</si>
  <si>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</si>
  <si>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</si>
  <si>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</si>
  <si>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</si>
  <si>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</si>
  <si>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</si>
  <si>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</si>
  <si>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</si>
  <si>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</si>
  <si>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</si>
  <si>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</si>
  <si>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</si>
  <si>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</si>
  <si>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</si>
  <si>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</si>
  <si>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</si>
  <si>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</si>
  <si>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</si>
  <si>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</si>
  <si>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</si>
  <si>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</si>
  <si>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</si>
  <si>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</si>
  <si>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</si>
  <si>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</si>
  <si>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</si>
  <si>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</si>
  <si>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</si>
  <si>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</si>
  <si>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</si>
  <si>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</si>
  <si>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</si>
  <si>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</si>
  <si>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</si>
  <si>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</si>
  <si>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</si>
  <si>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</si>
  <si>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</si>
  <si>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</si>
  <si>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</si>
  <si>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</si>
  <si>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</si>
  <si>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</si>
  <si>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</si>
  <si>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</si>
  <si>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</si>
  <si>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</si>
  <si>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</si>
  <si>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</si>
  <si>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</si>
  <si>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</si>
  <si>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</si>
  <si>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</si>
  <si>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</si>
  <si>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</si>
  <si>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</si>
  <si>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</si>
  <si>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</si>
  <si>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</si>
  <si>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</si>
  <si>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</si>
  <si>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</si>
  <si>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</si>
  <si>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</si>
  <si>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</si>
  <si>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</si>
  <si>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</si>
  <si>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</si>
  <si>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</si>
  <si>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</si>
  <si>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</si>
  <si>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</si>
  <si>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</si>
  <si>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</si>
  <si>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</si>
  <si>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</si>
  <si>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</si>
  <si>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</si>
  <si>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</si>
  <si>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</si>
  <si>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</si>
  <si>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</si>
  <si>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</si>
  <si>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</si>
  <si>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</si>
  <si>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</si>
  <si>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</si>
  <si>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</si>
  <si>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</si>
  <si>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</si>
  <si>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</si>
  <si>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</si>
  <si>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</si>
  <si>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</si>
  <si>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</si>
  <si>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</si>
  <si>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</si>
  <si>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</si>
  <si>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</si>
  <si>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</si>
  <si>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</si>
  <si>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</si>
  <si>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</si>
  <si>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</si>
  <si>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</si>
  <si>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</si>
  <si>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</si>
  <si>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</si>
  <si>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</si>
  <si>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</si>
  <si>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</si>
  <si>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</si>
  <si>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</si>
  <si>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</si>
  <si>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</si>
  <si>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</si>
  <si>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</si>
  <si>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</si>
  <si>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</si>
  <si>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</si>
  <si>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</si>
  <si>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</si>
  <si>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</si>
  <si>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</si>
  <si>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</si>
  <si>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</si>
  <si>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</si>
  <si>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</si>
  <si>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</si>
  <si>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</si>
  <si>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</si>
  <si>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</si>
  <si>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</si>
  <si>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</si>
  <si>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</si>
  <si>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</si>
  <si>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</si>
  <si>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</si>
  <si>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</si>
  <si>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</si>
  <si>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</si>
  <si>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</si>
  <si>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</si>
  <si>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</si>
  <si>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</si>
  <si>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</si>
  <si>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</si>
  <si>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</si>
  <si>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</si>
  <si>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</si>
  <si>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</si>
  <si>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</si>
  <si>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</si>
  <si>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</si>
  <si>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</si>
  <si>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</si>
  <si>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</si>
  <si>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</si>
  <si>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</si>
  <si>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</si>
  <si>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</si>
  <si>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</si>
  <si>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</si>
  <si>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</si>
  <si>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</si>
  <si>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</si>
  <si>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</si>
  <si>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</si>
  <si>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</si>
  <si>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</si>
  <si>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</si>
  <si>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</si>
  <si>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</si>
  <si>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</si>
  <si>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</si>
  <si>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</si>
  <si>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</si>
  <si>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</si>
  <si>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</si>
  <si>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</si>
  <si>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</si>
  <si>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</si>
  <si>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</si>
  <si>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</si>
  <si>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</si>
  <si>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</si>
  <si>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</si>
  <si>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</si>
  <si>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</si>
  <si>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</si>
  <si>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</si>
  <si>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</si>
  <si>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</si>
  <si>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</si>
  <si>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</si>
  <si>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</si>
  <si>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</si>
  <si>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</si>
  <si>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</si>
  <si>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</si>
  <si>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</si>
  <si>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</si>
  <si>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</si>
  <si>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</si>
  <si>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</si>
  <si>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</si>
  <si>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</si>
  <si>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</si>
  <si>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</si>
  <si>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</si>
  <si>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</si>
  <si>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</si>
  <si>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</si>
  <si>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</si>
  <si>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</si>
  <si>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</si>
  <si>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</si>
  <si>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</si>
  <si>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</si>
  <si>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</si>
  <si>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</si>
  <si>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</si>
  <si>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</si>
  <si>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</si>
  <si>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</si>
  <si>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</si>
  <si>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</si>
  <si>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</si>
  <si>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</si>
  <si>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</si>
  <si>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</si>
  <si>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</si>
  <si>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</si>
  <si>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</si>
  <si>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</si>
  <si>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</si>
  <si>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</si>
  <si>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</si>
  <si>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</si>
  <si>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</si>
  <si>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</si>
  <si>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</si>
  <si>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</si>
  <si>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</si>
  <si>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</si>
  <si>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</si>
  <si>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</si>
  <si>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</si>
  <si>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</si>
  <si>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</si>
  <si>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</si>
  <si>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</si>
  <si>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</si>
  <si>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</si>
  <si>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</si>
  <si>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</si>
  <si>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</si>
  <si>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</si>
  <si>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</si>
  <si>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</si>
  <si>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</si>
  <si>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</si>
  <si>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</si>
  <si>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</si>
  <si>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</si>
  <si>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</si>
  <si>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</si>
  <si>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</si>
  <si>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</si>
  <si>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</si>
  <si>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</si>
  <si>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</si>
  <si>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</si>
  <si>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</si>
  <si>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</si>
  <si>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</si>
  <si>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</si>
  <si>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</si>
  <si>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</si>
  <si>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</si>
  <si>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</si>
  <si>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</si>
  <si>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</si>
  <si>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</si>
  <si>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</si>
  <si>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</si>
  <si>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</si>
  <si>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</si>
  <si>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</si>
  <si>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</si>
  <si>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</si>
  <si>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</si>
  <si>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</si>
  <si>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</si>
  <si>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</si>
  <si>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</si>
  <si>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</si>
  <si>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</si>
  <si>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</si>
  <si>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</si>
  <si>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</si>
  <si>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</si>
  <si>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</si>
  <si>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</si>
  <si>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</si>
  <si>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</si>
  <si>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</si>
  <si>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</si>
  <si>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</si>
  <si>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</si>
  <si>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</si>
  <si>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</si>
  <si>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</si>
  <si>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</si>
  <si>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</si>
  <si>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</si>
  <si>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</si>
  <si>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</si>
  <si>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</si>
  <si>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</si>
  <si>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</si>
  <si>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</si>
  <si>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</si>
  <si>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</si>
  <si>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</si>
  <si>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</si>
  <si>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</si>
  <si>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</si>
  <si>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</si>
  <si>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</si>
  <si>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</si>
  <si>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</si>
  <si>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</si>
  <si>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</si>
  <si>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</si>
  <si>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</si>
  <si>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</si>
  <si>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</si>
  <si>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</si>
  <si>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</si>
  <si>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</si>
  <si>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</si>
  <si>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</si>
  <si>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</si>
  <si>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</si>
  <si>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</si>
  <si>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</si>
  <si>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</si>
  <si>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</si>
  <si>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</si>
  <si>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</si>
  <si>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</si>
  <si>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</si>
  <si>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</si>
  <si>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</si>
  <si>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</si>
  <si>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</si>
  <si>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</si>
  <si>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</si>
  <si>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</si>
  <si>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</si>
  <si>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</si>
  <si>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</si>
  <si>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</si>
  <si>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</si>
  <si>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</si>
  <si>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</si>
  <si>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</si>
  <si>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</si>
  <si>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</si>
  <si>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</si>
  <si>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</si>
  <si>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</si>
  <si>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</si>
  <si>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</si>
  <si>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</si>
  <si>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</si>
  <si>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</si>
  <si>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</si>
  <si>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</si>
  <si>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</si>
  <si>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</si>
  <si>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</si>
  <si>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</si>
  <si>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</si>
  <si>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</si>
  <si>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</si>
  <si>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</si>
  <si>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</si>
  <si>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</si>
  <si>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</si>
  <si>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</si>
  <si>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</si>
  <si>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</si>
  <si>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</si>
  <si>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</si>
  <si>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</si>
  <si>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</si>
  <si>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</si>
  <si>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</si>
  <si>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</si>
  <si>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</si>
  <si>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</si>
  <si>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</si>
  <si>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</si>
  <si>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</si>
  <si>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</si>
  <si>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</si>
  <si>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</si>
  <si>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</si>
  <si>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</si>
  <si>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</si>
  <si>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</si>
  <si>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</si>
  <si>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</si>
  <si>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</si>
  <si>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</si>
  <si>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</si>
  <si>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</si>
  <si>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</si>
  <si>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</si>
  <si>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</si>
  <si>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</si>
  <si>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</si>
  <si>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</si>
  <si>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</si>
  <si>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</si>
  <si>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</si>
  <si>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</si>
  <si>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</si>
  <si>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</si>
  <si>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</si>
  <si>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</si>
  <si>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</si>
  <si>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</si>
  <si>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</si>
  <si>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</si>
  <si>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</si>
  <si>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</si>
  <si>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</si>
  <si>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</si>
  <si>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</si>
  <si>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</si>
  <si>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</si>
  <si>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</si>
  <si>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</si>
  <si>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</si>
  <si>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</si>
  <si>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</si>
  <si>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</si>
  <si>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</si>
  <si>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</si>
  <si>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</si>
  <si>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</si>
  <si>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</si>
  <si>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</si>
  <si>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</si>
  <si>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</si>
  <si>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</si>
  <si>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</si>
  <si>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</si>
  <si>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</si>
  <si>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</si>
  <si>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</si>
  <si>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</si>
  <si>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</si>
  <si>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</si>
  <si>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</si>
  <si>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</si>
  <si>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</si>
  <si>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</si>
  <si>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</si>
  <si>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</si>
  <si>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</si>
  <si>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</si>
  <si>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</si>
  <si>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</si>
  <si>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</si>
  <si>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</si>
  <si>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</si>
  <si>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</si>
  <si>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</si>
  <si>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</si>
  <si>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</si>
  <si>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</si>
  <si>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</si>
  <si>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</si>
  <si>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</si>
  <si>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</si>
  <si>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</si>
  <si>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</si>
  <si>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</si>
  <si>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</si>
  <si>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</si>
  <si>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</si>
  <si>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</si>
  <si>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</si>
  <si>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</si>
  <si>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</si>
  <si>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</si>
  <si>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</si>
  <si>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</si>
  <si>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</si>
  <si>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</si>
  <si>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</si>
  <si>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</si>
  <si>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</si>
  <si>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</si>
  <si>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</si>
  <si>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</si>
  <si>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</si>
  <si>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</si>
  <si>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</si>
  <si>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</si>
  <si>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</si>
  <si>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</si>
  <si>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</si>
  <si>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</si>
  <si>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</si>
  <si>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</si>
  <si>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</si>
  <si>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</si>
  <si>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</si>
  <si>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</si>
  <si>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</si>
  <si>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</si>
  <si>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</si>
  <si>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</si>
  <si>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</si>
  <si>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</si>
  <si>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</si>
  <si>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</si>
  <si>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</si>
  <si>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</si>
  <si>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</si>
  <si>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</si>
  <si>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</si>
  <si>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</si>
  <si>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</si>
  <si>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</si>
  <si>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</si>
  <si>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</si>
  <si>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</si>
  <si>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</si>
  <si>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</si>
  <si>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</si>
  <si>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</si>
  <si>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</si>
  <si>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</si>
  <si>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</si>
  <si>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</si>
  <si>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</si>
  <si>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</si>
  <si>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</si>
  <si>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</si>
  <si>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</si>
  <si>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</si>
  <si>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</si>
  <si>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</si>
  <si>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</si>
  <si>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</si>
  <si>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</si>
  <si>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</si>
  <si>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</si>
  <si>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</si>
  <si>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</si>
  <si>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</si>
  <si>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</si>
  <si>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</si>
  <si>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</si>
  <si>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</si>
  <si>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</si>
  <si>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</si>
  <si>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</si>
  <si>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</si>
  <si>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</si>
  <si>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</si>
  <si>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</si>
  <si>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</si>
  <si>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</si>
  <si>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</si>
  <si>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</si>
  <si>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</si>
  <si>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</si>
  <si>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</si>
  <si>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</si>
  <si>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</si>
  <si>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</si>
  <si>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</si>
  <si>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</si>
  <si>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</si>
  <si>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</si>
  <si>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</si>
  <si>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</si>
  <si>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</si>
  <si>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</si>
  <si>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</si>
  <si>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</si>
  <si>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</si>
  <si>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</si>
  <si>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</si>
  <si>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</si>
  <si>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</si>
  <si>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</si>
  <si>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</si>
  <si>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</si>
  <si>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</si>
  <si>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</si>
  <si>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</si>
  <si>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</si>
  <si>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</si>
  <si>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</si>
  <si>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</si>
  <si>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</si>
  <si>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</si>
  <si>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</si>
  <si>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</si>
  <si>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</si>
  <si>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</si>
  <si>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</si>
  <si>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</si>
  <si>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</si>
  <si>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</si>
  <si>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</si>
  <si>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</si>
  <si>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</si>
  <si>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</si>
  <si>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</si>
  <si>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</si>
  <si>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</si>
  <si>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</si>
  <si>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</si>
  <si>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</si>
  <si>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</si>
  <si>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</si>
  <si>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</si>
  <si>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</si>
  <si>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</si>
  <si>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</si>
  <si>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</si>
  <si>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</si>
  <si>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</si>
  <si>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</si>
  <si>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</si>
  <si>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</si>
  <si>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</si>
  <si>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</si>
  <si>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</si>
  <si>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</si>
  <si>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</si>
  <si>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</si>
  <si>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</si>
  <si>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</si>
  <si>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</si>
  <si>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</si>
  <si>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</si>
  <si>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</si>
  <si>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</si>
  <si>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</si>
  <si>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</si>
  <si>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</si>
  <si>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</si>
  <si>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</si>
  <si>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</si>
  <si>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</si>
  <si>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</si>
  <si>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</si>
  <si>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</si>
  <si>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</si>
  <si>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</si>
  <si>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</si>
  <si>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</si>
  <si>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</si>
  <si>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</si>
  <si>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</si>
  <si>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</si>
  <si>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</si>
  <si>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</si>
  <si>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</si>
  <si>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</si>
  <si>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</si>
  <si>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</si>
  <si>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</si>
  <si>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</si>
  <si>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</si>
  <si>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</si>
  <si>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</si>
  <si>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</si>
  <si>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</si>
  <si>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</si>
  <si>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</si>
  <si>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</si>
  <si>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</si>
  <si>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</si>
  <si>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</si>
  <si>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</si>
  <si>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</si>
  <si>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</si>
  <si>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</si>
  <si>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</si>
  <si>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</si>
  <si>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</si>
  <si>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</si>
  <si>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</si>
  <si>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</si>
  <si>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</si>
  <si>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</si>
  <si>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</si>
  <si>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</si>
  <si>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</si>
  <si>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</si>
  <si>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</si>
  <si>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</si>
  <si>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</si>
  <si>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</si>
  <si>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</si>
  <si>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</si>
  <si>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</si>
  <si>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</si>
  <si>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</si>
  <si>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</si>
  <si>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</si>
  <si>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</si>
  <si>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</si>
  <si>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</si>
  <si>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</si>
  <si>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</si>
  <si>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</si>
  <si>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</si>
  <si>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</si>
  <si>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</si>
  <si>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</si>
  <si>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</si>
  <si>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</si>
  <si>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</si>
  <si>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</si>
  <si>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</si>
  <si>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</si>
  <si>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</si>
  <si>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</si>
  <si>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</si>
  <si>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</si>
  <si>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</si>
  <si>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</si>
  <si>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</si>
  <si>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</si>
  <si>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</si>
  <si>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</si>
  <si>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</si>
  <si>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</si>
  <si>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</si>
  <si>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</si>
  <si>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</si>
  <si>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</si>
  <si>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</si>
  <si>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</si>
  <si>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</si>
  <si>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</si>
  <si>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</si>
  <si>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</si>
  <si>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</si>
  <si>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</si>
  <si>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</si>
  <si>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</si>
  <si>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</si>
  <si>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</si>
  <si>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</si>
  <si>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</si>
  <si>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</si>
  <si>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</si>
  <si>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</si>
  <si>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</si>
  <si>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</si>
  <si>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</si>
  <si>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</si>
  <si>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</si>
  <si>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</si>
  <si>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</si>
  <si>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</si>
  <si>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</si>
  <si>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</si>
  <si>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</si>
  <si>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</si>
  <si>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</si>
  <si>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</si>
  <si>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</si>
  <si>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</si>
  <si>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</si>
  <si>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</si>
  <si>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</si>
  <si>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</si>
  <si>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</si>
  <si>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</si>
  <si>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</si>
  <si>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</si>
  <si>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</si>
  <si>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</si>
  <si>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</si>
  <si>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</si>
  <si>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</si>
  <si>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</si>
  <si>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</si>
  <si>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</si>
  <si>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</si>
  <si>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</si>
  <si>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</si>
  <si>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</si>
  <si>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</si>
  <si>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</si>
  <si>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</si>
  <si>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</si>
  <si>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</si>
  <si>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</si>
  <si>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</si>
  <si>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</si>
  <si>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</si>
  <si>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</si>
  <si>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</si>
  <si>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</si>
  <si>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</si>
  <si>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</si>
  <si>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</si>
  <si>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</si>
  <si>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</si>
  <si>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</si>
  <si>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</si>
  <si>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</si>
  <si>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</si>
  <si>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</si>
  <si>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</si>
  <si>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</si>
  <si>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</si>
  <si>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</si>
  <si>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</si>
  <si>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</si>
  <si>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</si>
  <si>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</si>
  <si>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</si>
  <si>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</si>
  <si>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</si>
  <si>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</si>
  <si>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</si>
  <si>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</si>
  <si>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</si>
  <si>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</si>
  <si>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</si>
  <si>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</si>
  <si>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</si>
  <si>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</si>
  <si>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</si>
  <si>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</si>
  <si>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</si>
  <si>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</si>
  <si>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</si>
  <si>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</si>
  <si>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</si>
  <si>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</si>
  <si>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</si>
  <si>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</si>
  <si>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</si>
  <si>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</si>
  <si>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</si>
  <si>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</si>
  <si>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</si>
  <si>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</si>
  <si>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</si>
  <si>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</si>
  <si>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</si>
  <si>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</si>
  <si>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</si>
  <si>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</si>
  <si>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</si>
  <si>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</si>
  <si>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</si>
  <si>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</si>
  <si>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</si>
  <si>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</si>
  <si>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</si>
  <si>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</si>
  <si>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</si>
  <si>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</si>
  <si>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</si>
  <si>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</si>
  <si>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</si>
  <si>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</si>
  <si>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</si>
  <si>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</si>
  <si>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</si>
  <si>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</si>
  <si>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</si>
  <si>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</si>
  <si>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</si>
  <si>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</si>
  <si>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</si>
  <si>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</si>
  <si>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</si>
  <si>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</si>
  <si>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</si>
  <si>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</si>
  <si>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</si>
  <si>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</si>
  <si>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</si>
  <si>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</si>
  <si>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</si>
  <si>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</si>
  <si>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</si>
  <si>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</si>
  <si>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</si>
  <si>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</si>
  <si>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</si>
  <si>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</si>
  <si>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</si>
  <si>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</si>
  <si>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</si>
  <si>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</si>
  <si>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</si>
  <si>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</si>
  <si>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</si>
  <si>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</si>
  <si>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</si>
  <si>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</si>
  <si>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</si>
  <si>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</si>
  <si>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</si>
  <si>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</si>
  <si>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</si>
  <si>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</si>
  <si>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</si>
  <si>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</si>
  <si>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</si>
  <si>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</si>
  <si>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</si>
  <si>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</si>
  <si>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</si>
  <si>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</si>
  <si>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</si>
  <si>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</si>
  <si>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</si>
  <si>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</si>
  <si>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</si>
  <si>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</si>
  <si>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</si>
  <si>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</si>
  <si>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</si>
  <si>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</si>
  <si>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</si>
  <si>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</si>
  <si>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</si>
  <si>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</si>
  <si>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</si>
  <si>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</si>
  <si>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</si>
  <si>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</si>
  <si>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</si>
  <si>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</si>
  <si>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</si>
  <si>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</si>
  <si>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</si>
  <si>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</si>
  <si>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</si>
  <si>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</si>
  <si>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</si>
  <si>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</si>
  <si>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</si>
  <si>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</si>
  <si>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</si>
  <si>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</si>
  <si>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</si>
  <si>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</si>
  <si>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</si>
  <si>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</si>
  <si>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</si>
  <si>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</si>
  <si>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</si>
  <si>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</si>
  <si>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</si>
  <si>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</si>
  <si>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</si>
  <si>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</si>
  <si>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</si>
  <si>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</si>
  <si>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</si>
  <si>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</si>
  <si>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</si>
  <si>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</si>
  <si>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</si>
  <si>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</si>
  <si>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</si>
  <si>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</si>
  <si>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</si>
  <si>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</si>
  <si>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</si>
  <si>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</si>
  <si>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</si>
  <si>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</si>
  <si>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</si>
  <si>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</si>
  <si>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</si>
  <si>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</si>
  <si>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</si>
  <si>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</si>
  <si>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</si>
  <si>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</si>
  <si>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</si>
  <si>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</si>
  <si>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</si>
  <si>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</si>
  <si>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</si>
  <si>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</si>
  <si>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</si>
  <si>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</si>
  <si>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</si>
  <si>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</si>
  <si>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</si>
  <si>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</si>
  <si>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</si>
  <si>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</si>
  <si>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</si>
  <si>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</si>
  <si>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</si>
  <si>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</si>
  <si>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</si>
  <si>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</si>
  <si>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</si>
  <si>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</si>
  <si>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</si>
  <si>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</si>
  <si>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</si>
  <si>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</si>
  <si>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</si>
  <si>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</si>
  <si>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</si>
  <si>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</si>
  <si>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</si>
  <si>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</si>
  <si>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</si>
  <si>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</si>
  <si>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</si>
  <si>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</si>
  <si>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</si>
  <si>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</si>
  <si>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</si>
  <si>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</si>
  <si>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</si>
  <si>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</si>
  <si>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</si>
  <si>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</si>
  <si>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</si>
  <si>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</si>
  <si>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</si>
  <si>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</si>
  <si>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</si>
  <si>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</si>
  <si>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</si>
  <si>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</si>
  <si>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</si>
  <si>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</si>
  <si>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</si>
  <si>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</si>
  <si>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</si>
  <si>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</si>
  <si>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</si>
  <si>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</si>
  <si>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</si>
  <si>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</si>
  <si>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</si>
  <si>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</si>
  <si>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</si>
  <si>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</si>
  <si>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</si>
  <si>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</si>
  <si>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</si>
  <si>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</si>
  <si>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</si>
  <si>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</si>
  <si>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</si>
  <si>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</si>
  <si>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</si>
  <si>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</si>
  <si>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</si>
  <si>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</si>
  <si>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</si>
  <si>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</si>
  <si>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</si>
  <si>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</si>
  <si>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</si>
  <si>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</si>
  <si>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</si>
  <si>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</si>
  <si>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</si>
  <si>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</si>
  <si>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</si>
  <si>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</si>
  <si>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</si>
  <si>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</si>
  <si>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</si>
  <si>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</si>
  <si>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</si>
  <si>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</si>
  <si>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</si>
  <si>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</si>
  <si>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</si>
  <si>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</si>
  <si>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</si>
  <si>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</si>
  <si>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</si>
  <si>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</si>
  <si>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</si>
  <si>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</si>
  <si>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</si>
  <si>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</si>
  <si>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</si>
  <si>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</si>
  <si>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</si>
  <si>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</si>
  <si>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</si>
  <si>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</si>
  <si>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</si>
  <si>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</si>
  <si>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</si>
  <si>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</si>
  <si>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</si>
  <si>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</si>
  <si>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</si>
  <si>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</si>
  <si>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</si>
  <si>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</si>
  <si>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</si>
  <si>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</si>
  <si>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</si>
  <si>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</si>
  <si>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</si>
  <si>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</si>
  <si>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</si>
  <si>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</si>
  <si>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</si>
  <si>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</si>
  <si>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</si>
  <si>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</si>
  <si>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</si>
  <si>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</si>
  <si>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</si>
  <si>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</si>
  <si>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</si>
  <si>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</si>
  <si>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</si>
  <si>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</si>
  <si>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</si>
  <si>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</si>
  <si>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</si>
  <si>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</si>
  <si>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</si>
  <si>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</si>
  <si>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</si>
  <si>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</si>
  <si>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</si>
  <si>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</si>
  <si>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</si>
  <si>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</si>
  <si>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</si>
  <si>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</si>
  <si>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</si>
  <si>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</si>
  <si>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</si>
  <si>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</si>
  <si>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</si>
  <si>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</si>
  <si>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</si>
  <si>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</si>
  <si>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</si>
  <si>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</si>
  <si>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</si>
  <si>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</si>
  <si>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</si>
  <si>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</si>
  <si>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</si>
  <si>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</si>
  <si>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</si>
  <si>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</si>
  <si>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</si>
  <si>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</si>
  <si>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</si>
  <si>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</si>
  <si>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</si>
  <si>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</si>
  <si>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</si>
  <si>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</si>
  <si>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</si>
  <si>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</si>
  <si>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</si>
  <si>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</si>
  <si>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</si>
  <si>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</si>
  <si>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</si>
  <si>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</si>
  <si>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</si>
  <si>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</si>
  <si>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</si>
  <si>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</si>
  <si>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</si>
  <si>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</si>
  <si>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</si>
  <si>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</si>
  <si>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</si>
  <si>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</si>
  <si>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</si>
  <si>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</si>
  <si>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</si>
  <si>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</si>
  <si>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</si>
  <si>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</si>
  <si>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</si>
  <si>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</si>
  <si>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</si>
  <si>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</si>
  <si>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</si>
  <si>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</si>
  <si>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</si>
  <si>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</si>
  <si>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</si>
  <si>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</si>
  <si>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</si>
  <si>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</si>
  <si>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</si>
  <si>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</si>
  <si>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</si>
  <si>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</si>
  <si>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</si>
  <si>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</si>
  <si>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</si>
  <si>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</si>
  <si>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</si>
  <si>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</si>
  <si>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</si>
  <si>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</si>
  <si>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</si>
  <si>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</si>
  <si>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</si>
  <si>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</si>
  <si>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</si>
  <si>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</si>
  <si>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</si>
  <si>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</si>
  <si>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</si>
  <si>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</si>
  <si>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</si>
  <si>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</si>
  <si>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</si>
  <si>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</si>
  <si>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</si>
  <si>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</si>
  <si>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</si>
  <si>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</si>
  <si>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</si>
  <si>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</si>
  <si>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</si>
  <si>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</si>
  <si>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</si>
  <si>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</si>
  <si>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</si>
  <si>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</si>
  <si>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</si>
  <si>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</si>
  <si>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</si>
  <si>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</si>
  <si>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</si>
  <si>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</si>
  <si>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</si>
  <si>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</si>
  <si>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</si>
  <si>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</si>
  <si>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</si>
  <si>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</si>
  <si>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</si>
  <si>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</si>
  <si>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</si>
  <si>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</si>
  <si>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</si>
  <si>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</si>
  <si>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</si>
  <si>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</si>
  <si>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</si>
  <si>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</si>
  <si>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</si>
  <si>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</si>
  <si>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</si>
  <si>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</si>
  <si>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</si>
  <si>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</si>
  <si>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</si>
  <si>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</si>
  <si>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</si>
  <si>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</si>
  <si>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</si>
  <si>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</si>
  <si>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</si>
  <si>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</si>
  <si>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</si>
  <si>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</si>
  <si>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</si>
  <si>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</si>
  <si>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</si>
  <si>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</si>
  <si>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</si>
  <si>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</si>
  <si>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</si>
  <si>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</si>
  <si>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</si>
  <si>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</si>
  <si>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</si>
  <si>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</si>
  <si>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</si>
  <si>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</si>
  <si>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</si>
  <si>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</si>
  <si>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</si>
  <si>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</si>
  <si>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</si>
  <si>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</si>
  <si>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</si>
  <si>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</si>
  <si>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</si>
  <si>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</si>
  <si>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</si>
  <si>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</si>
  <si>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</si>
  <si>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</si>
  <si>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</si>
  <si>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</si>
  <si>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</si>
  <si>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</si>
  <si>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</si>
  <si>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</si>
  <si>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</si>
  <si>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</si>
  <si>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</si>
  <si>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</si>
  <si>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</si>
  <si>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</si>
  <si>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</si>
  <si>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</si>
  <si>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</si>
  <si>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</si>
  <si>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</si>
  <si>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</si>
  <si>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</si>
  <si>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</si>
  <si>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</si>
  <si>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</si>
  <si>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</si>
  <si>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</si>
  <si>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</si>
  <si>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</si>
  <si>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</si>
  <si>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</si>
  <si>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</si>
  <si>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</si>
  <si>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</si>
  <si>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</si>
  <si>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</si>
  <si>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</si>
  <si>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</si>
  <si>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</si>
  <si>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</si>
  <si>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</si>
  <si>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</si>
  <si>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</si>
  <si>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</si>
  <si>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</si>
  <si>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</si>
  <si>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</si>
  <si>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</si>
  <si>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</si>
  <si>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</si>
  <si>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</si>
  <si>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</si>
  <si>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</si>
  <si>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</si>
  <si>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</si>
  <si>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</si>
  <si>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</si>
  <si>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</si>
  <si>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</si>
  <si>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</si>
  <si>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</si>
  <si>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</si>
  <si>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</si>
  <si>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</si>
  <si>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</si>
  <si>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</si>
  <si>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</si>
  <si>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</si>
  <si>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</si>
  <si>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</si>
  <si>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</si>
  <si>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</si>
  <si>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</si>
  <si>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</si>
  <si>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</si>
  <si>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</si>
  <si>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</si>
  <si>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</si>
  <si>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</si>
  <si>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</si>
  <si>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</si>
  <si>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</si>
  <si>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</si>
  <si>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</si>
  <si>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</si>
  <si>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</si>
  <si>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</si>
  <si>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</si>
  <si>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</si>
  <si>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</si>
  <si>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</si>
  <si>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</si>
  <si>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</si>
  <si>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</si>
  <si>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</si>
  <si>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</si>
  <si>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</si>
  <si>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</si>
  <si>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</si>
  <si>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</si>
  <si>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</si>
  <si>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</si>
  <si>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</si>
  <si>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</si>
  <si>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</si>
  <si>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</si>
  <si>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</si>
  <si>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</si>
  <si>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</si>
  <si>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</si>
  <si>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</si>
  <si>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</si>
  <si>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</si>
  <si>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</si>
  <si>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</si>
  <si>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</si>
  <si>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</si>
  <si>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</si>
  <si>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</si>
  <si>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</si>
  <si>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</si>
  <si>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</si>
  <si>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</si>
  <si>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</si>
  <si>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</si>
  <si>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</si>
  <si>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</si>
  <si>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</si>
  <si>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</si>
  <si>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</si>
  <si>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</si>
  <si>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</si>
  <si>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</si>
  <si>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</si>
  <si>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</si>
  <si>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</si>
  <si>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</si>
  <si>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</si>
  <si>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</si>
  <si>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</si>
  <si>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</si>
  <si>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</si>
  <si>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</si>
  <si>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</si>
  <si>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</si>
  <si>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</si>
  <si>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</si>
  <si>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</si>
  <si>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</si>
  <si>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</si>
  <si>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</si>
  <si>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</si>
  <si>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</si>
  <si>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</si>
  <si>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</si>
  <si>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</si>
  <si>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</si>
  <si>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</si>
  <si>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</si>
  <si>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</si>
  <si>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</si>
  <si>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</si>
  <si>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</si>
  <si>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</si>
  <si>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</si>
  <si>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</si>
  <si>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</si>
  <si>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</si>
  <si>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</si>
  <si>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</si>
  <si>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</si>
  <si>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</si>
  <si>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</si>
  <si>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</si>
  <si>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</si>
  <si>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</si>
  <si>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</si>
  <si>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</si>
  <si>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</si>
  <si>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</si>
  <si>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</si>
  <si>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</si>
  <si>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</si>
  <si>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</si>
  <si>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</si>
  <si>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</si>
  <si>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</si>
  <si>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</si>
  <si>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</si>
  <si>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</si>
  <si>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</si>
  <si>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</si>
  <si>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</si>
  <si>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</si>
  <si>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</si>
  <si>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</si>
  <si>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</si>
  <si>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</si>
  <si>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</si>
  <si>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</si>
  <si>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</si>
  <si>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</si>
  <si>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</si>
  <si>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</si>
  <si>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</si>
  <si>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</si>
  <si>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</si>
  <si>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</si>
  <si>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</si>
  <si>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</si>
  <si>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</si>
  <si>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</si>
  <si>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</si>
  <si>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</si>
  <si>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</si>
  <si>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</si>
  <si>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</si>
  <si>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</si>
  <si>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</si>
  <si>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</si>
  <si>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</si>
  <si>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</si>
  <si>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</si>
  <si>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</si>
  <si>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</si>
  <si>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</si>
  <si>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</si>
  <si>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</si>
  <si>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</si>
  <si>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</si>
  <si>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</si>
  <si>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</si>
  <si>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</si>
  <si>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</si>
  <si>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</si>
  <si>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</si>
  <si>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</si>
  <si>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</si>
  <si>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</si>
  <si>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</si>
  <si>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</si>
  <si>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</si>
  <si>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</si>
  <si>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</si>
  <si>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</si>
  <si>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</si>
  <si>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</si>
  <si>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</si>
  <si>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</si>
  <si>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</si>
  <si>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</si>
  <si>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</si>
  <si>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</si>
  <si>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</si>
  <si>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</si>
  <si>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</si>
  <si>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</si>
  <si>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</si>
  <si>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</si>
  <si>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</si>
  <si>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</si>
  <si>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</si>
  <si>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</si>
  <si>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</si>
  <si>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</si>
  <si>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</si>
  <si>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</si>
  <si>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</si>
  <si>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</si>
  <si>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</si>
  <si>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</si>
  <si>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</si>
  <si>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</si>
  <si>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</si>
  <si>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</si>
  <si>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</si>
  <si>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</si>
  <si>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</si>
  <si>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</si>
  <si>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</si>
  <si>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</si>
  <si>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</si>
  <si>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</si>
  <si>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</si>
  <si>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</si>
  <si>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</si>
  <si>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</si>
  <si>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</si>
  <si>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</si>
  <si>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</si>
  <si>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</si>
  <si>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</si>
  <si>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</si>
  <si>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</si>
  <si>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</si>
  <si>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</si>
  <si>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</si>
  <si>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</si>
  <si>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</si>
  <si>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</si>
  <si>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</si>
  <si>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</si>
  <si>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</si>
  <si>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</si>
  <si>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</si>
  <si>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</si>
  <si>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</si>
  <si>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</si>
  <si>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</si>
  <si>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</si>
  <si>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</si>
  <si>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</si>
  <si>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</si>
  <si>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</si>
  <si>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</si>
  <si>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</si>
  <si>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</si>
  <si>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</si>
  <si>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</si>
  <si>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</si>
  <si>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</si>
  <si>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</si>
  <si>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</si>
  <si>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</si>
  <si>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</si>
  <si>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</si>
  <si>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</si>
  <si>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</si>
  <si>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</si>
  <si>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</si>
  <si>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</si>
  <si>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</si>
  <si>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</si>
  <si>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</si>
  <si>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</si>
  <si>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</si>
  <si>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</si>
  <si>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</si>
  <si>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</si>
  <si>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</si>
  <si>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</si>
  <si>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</si>
  <si>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</si>
  <si>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</si>
  <si>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</si>
  <si>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</si>
  <si>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</si>
  <si>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</si>
  <si>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</si>
  <si>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</si>
  <si>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</si>
  <si>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</si>
  <si>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</si>
  <si>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</si>
  <si>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</si>
  <si>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</si>
  <si>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</si>
  <si>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</si>
  <si>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</si>
  <si>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</si>
  <si>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</si>
  <si>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</si>
  <si>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</si>
  <si>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</si>
  <si>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</si>
  <si>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</si>
  <si>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</si>
  <si>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</si>
  <si>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</si>
  <si>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</si>
  <si>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</si>
  <si>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</si>
  <si>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</si>
  <si>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</si>
  <si>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</si>
  <si>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</si>
  <si>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</si>
  <si>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</si>
  <si>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</si>
  <si>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</si>
  <si>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</si>
  <si>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</si>
  <si>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</si>
  <si>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</si>
  <si>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</si>
  <si>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</si>
  <si>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</si>
  <si>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</si>
  <si>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</si>
  <si>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</si>
  <si>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</si>
  <si>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</si>
  <si>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</si>
  <si>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</si>
  <si>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</si>
  <si>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</si>
  <si>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</si>
  <si>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</si>
  <si>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</si>
  <si>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</si>
  <si>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</si>
  <si>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</si>
  <si>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</si>
  <si>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</si>
  <si>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</si>
  <si>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</si>
  <si>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</si>
  <si>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</si>
  <si>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</si>
  <si>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</si>
  <si>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</si>
  <si>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</si>
  <si>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</si>
  <si>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</si>
  <si>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</si>
  <si>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</si>
  <si>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</si>
  <si>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</si>
  <si>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</si>
  <si>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</si>
  <si>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</si>
  <si>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</si>
  <si>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</si>
  <si>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</si>
  <si>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</si>
  <si>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</si>
  <si>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</si>
  <si>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</si>
  <si>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</si>
  <si>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</si>
  <si>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</si>
  <si>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</si>
  <si>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</si>
  <si>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</si>
  <si>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</si>
  <si>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</si>
  <si>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</si>
  <si>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</si>
  <si>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</si>
  <si>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</si>
  <si>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</si>
  <si>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</si>
  <si>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</si>
  <si>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</si>
  <si>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</si>
  <si>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</si>
  <si>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</si>
  <si>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</si>
  <si>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</si>
  <si>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</si>
  <si>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</si>
  <si>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</si>
  <si>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</si>
  <si>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</si>
  <si>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</si>
  <si>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</si>
  <si>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</si>
  <si>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</si>
  <si>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</si>
  <si>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</si>
  <si>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</si>
  <si>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</si>
  <si>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</si>
  <si>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</si>
  <si>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</si>
  <si>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</si>
  <si>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</si>
  <si>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</si>
  <si>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</si>
  <si>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</si>
  <si>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</si>
  <si>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</si>
  <si>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</si>
  <si>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</si>
  <si>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</si>
  <si>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</si>
  <si>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</si>
  <si>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</si>
  <si>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</si>
  <si>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</si>
  <si>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</si>
  <si>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</si>
  <si>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</si>
  <si>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</si>
  <si>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</si>
  <si>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</si>
  <si>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</si>
  <si>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</si>
  <si>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</si>
  <si>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</si>
  <si>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</si>
  <si>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</si>
  <si>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</si>
  <si>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</si>
  <si>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</si>
  <si>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</si>
  <si>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</si>
  <si>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</si>
  <si>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</si>
  <si>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</si>
  <si>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</si>
  <si>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</si>
  <si>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</si>
  <si>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</si>
  <si>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</si>
  <si>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</si>
  <si>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</si>
  <si>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</si>
  <si>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</si>
  <si>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</si>
  <si>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</si>
  <si>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</si>
  <si>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</si>
  <si>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</si>
  <si>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</si>
  <si>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</si>
  <si>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</si>
  <si>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</si>
  <si>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</si>
  <si>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</si>
  <si>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</si>
  <si>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</si>
  <si>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</si>
  <si>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</si>
  <si>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</si>
  <si>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</si>
  <si>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</si>
  <si>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</si>
  <si>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</si>
  <si>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</si>
  <si>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</si>
  <si>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</si>
  <si>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</si>
  <si>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</si>
  <si>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</si>
  <si>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</si>
  <si>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</si>
  <si>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</si>
  <si>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</si>
  <si>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</si>
  <si>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</si>
  <si>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</si>
  <si>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</si>
  <si>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</si>
  <si>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</si>
  <si>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</si>
  <si>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</si>
  <si>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</si>
  <si>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</si>
  <si>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</si>
  <si>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</si>
  <si>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</si>
  <si>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</si>
  <si>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</si>
  <si>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</si>
  <si>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</si>
  <si>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</si>
  <si>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</si>
  <si>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</si>
  <si>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</si>
  <si>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</si>
  <si>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</si>
  <si>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</si>
  <si>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</si>
  <si>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</si>
  <si>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</si>
  <si>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</si>
  <si>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</si>
  <si>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</si>
  <si>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</si>
  <si>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</si>
  <si>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</si>
  <si>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</si>
  <si>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</si>
  <si>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</si>
  <si>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</si>
  <si>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</si>
  <si>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</si>
  <si>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</si>
  <si>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</si>
  <si>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</si>
  <si>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</si>
  <si>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</si>
  <si>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</si>
  <si>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</si>
  <si>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</si>
  <si>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</si>
  <si>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</si>
  <si>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</si>
  <si>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</si>
  <si>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</si>
  <si>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</si>
  <si>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</si>
  <si>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</si>
  <si>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</si>
  <si>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</si>
  <si>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</si>
  <si>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</si>
  <si>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</si>
  <si>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</si>
  <si>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</si>
  <si>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</si>
  <si>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</si>
  <si>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</si>
  <si>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</si>
  <si>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</si>
  <si>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</si>
  <si>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</si>
  <si>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</si>
  <si>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</si>
  <si>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</si>
  <si>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</si>
  <si>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</si>
  <si>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</si>
  <si>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</si>
  <si>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</si>
  <si>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</si>
  <si>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</si>
  <si>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</si>
  <si>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</si>
  <si>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</si>
  <si>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</si>
  <si>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</si>
  <si>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</si>
  <si>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</si>
  <si>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</si>
  <si>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</si>
  <si>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</si>
  <si>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</si>
  <si>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</si>
  <si>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</si>
  <si>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</si>
  <si>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</si>
  <si>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</si>
  <si>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</si>
  <si>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</si>
  <si>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</si>
  <si>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</si>
  <si>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</si>
  <si>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</si>
  <si>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</si>
  <si>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</si>
  <si>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</si>
  <si>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</si>
  <si>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</si>
  <si>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</si>
  <si>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</si>
  <si>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</si>
  <si>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</si>
  <si>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</si>
  <si>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</si>
  <si>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</si>
  <si>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</si>
  <si>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</si>
  <si>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</si>
  <si>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</si>
  <si>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</si>
  <si>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</si>
  <si>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</si>
  <si>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</si>
  <si>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</si>
  <si>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</si>
  <si>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</si>
  <si>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</si>
  <si>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</si>
  <si>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</si>
  <si>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</si>
  <si>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</si>
  <si>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</si>
  <si>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</si>
  <si>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</si>
  <si>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</si>
  <si>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</si>
  <si>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</si>
  <si>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</si>
  <si>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</si>
  <si>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</si>
  <si>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</si>
  <si>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</si>
  <si>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</si>
  <si>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</si>
  <si>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</si>
  <si>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</si>
  <si>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</si>
  <si>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</si>
  <si>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</si>
  <si>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</si>
  <si>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</si>
  <si>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</si>
  <si>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</si>
  <si>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</si>
  <si>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</si>
  <si>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</si>
  <si>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</si>
  <si>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</si>
  <si>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</si>
  <si>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</si>
  <si>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</si>
  <si>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</si>
  <si>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</si>
  <si>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</si>
  <si>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</si>
  <si>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</si>
  <si>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</si>
  <si>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</si>
  <si>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</si>
  <si>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</si>
  <si>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</si>
  <si>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</si>
  <si>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</si>
  <si>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</si>
  <si>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</si>
  <si>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</si>
  <si>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</si>
  <si>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</si>
  <si>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</si>
  <si>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</si>
  <si>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</si>
  <si>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</si>
  <si>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</si>
  <si>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</si>
  <si>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</si>
  <si>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</si>
  <si>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</si>
  <si>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</si>
  <si>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</si>
  <si>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</si>
  <si>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</si>
  <si>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</si>
  <si>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</si>
  <si>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</si>
  <si>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</si>
  <si>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</si>
  <si>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</si>
  <si>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</si>
  <si>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</si>
  <si>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</si>
  <si>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</si>
  <si>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</si>
  <si>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</si>
  <si>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</si>
  <si>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</si>
  <si>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</si>
  <si>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</si>
  <si>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</si>
  <si>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</si>
  <si>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</si>
  <si>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</si>
  <si>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</si>
  <si>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</si>
  <si>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</si>
  <si>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</si>
  <si>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</si>
  <si>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</si>
  <si>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</si>
  <si>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</si>
  <si>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</si>
  <si>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</si>
  <si>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</si>
  <si>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</si>
  <si>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</si>
  <si>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</si>
  <si>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</si>
  <si>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</si>
  <si>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</si>
  <si>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</si>
  <si>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</si>
  <si>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</si>
  <si>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</si>
  <si>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</si>
  <si>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</si>
  <si>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</si>
  <si>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</si>
  <si>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</si>
  <si>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</si>
  <si>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</si>
  <si>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</si>
  <si>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</si>
  <si>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</si>
  <si>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</si>
  <si>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</si>
  <si>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</si>
  <si>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</si>
  <si>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</si>
  <si>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</si>
  <si>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</si>
  <si>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</si>
  <si>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</si>
  <si>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</si>
  <si>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</si>
  <si>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</si>
  <si>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</si>
  <si>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</si>
  <si>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</si>
  <si>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</si>
  <si>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</si>
  <si>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</si>
  <si>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</si>
  <si>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</si>
  <si>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</si>
  <si>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</si>
  <si>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</si>
  <si>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</si>
  <si>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</si>
  <si>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</si>
  <si>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</si>
  <si>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</si>
  <si>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</si>
  <si>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</si>
  <si>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</si>
  <si>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</si>
  <si>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</si>
  <si>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</si>
  <si>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</si>
  <si>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</si>
  <si>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</si>
  <si>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</si>
  <si>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</si>
  <si>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</si>
  <si>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</si>
  <si>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</si>
  <si>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</si>
  <si>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</si>
  <si>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</si>
  <si>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</si>
  <si>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</si>
  <si>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</si>
  <si>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</si>
  <si>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</si>
  <si>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</si>
  <si>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</si>
  <si>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</si>
  <si>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</si>
  <si>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</si>
  <si>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</si>
  <si>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</si>
  <si>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</si>
  <si>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</si>
  <si>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</si>
  <si>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</si>
  <si>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</si>
  <si>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</si>
  <si>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</si>
  <si>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</si>
  <si>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</si>
  <si>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</si>
  <si>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</si>
  <si>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</si>
  <si>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</si>
  <si>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</si>
  <si>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</si>
  <si>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</si>
  <si>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</si>
  <si>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</si>
  <si>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</si>
  <si>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</si>
  <si>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</si>
  <si>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</si>
  <si>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</si>
  <si>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</si>
  <si>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</si>
  <si>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</si>
  <si>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</si>
  <si>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</si>
  <si>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</si>
  <si>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</si>
  <si>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</si>
  <si>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</si>
  <si>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</si>
  <si>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</si>
  <si>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</si>
  <si>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</si>
  <si>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</si>
  <si>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</si>
  <si>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</si>
  <si>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</si>
  <si>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</si>
  <si>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</si>
  <si>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</si>
  <si>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</si>
  <si>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</si>
  <si>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</si>
  <si>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</si>
  <si>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</si>
  <si>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</si>
  <si>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</si>
  <si>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</si>
  <si>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</si>
  <si>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</si>
  <si>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</si>
  <si>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</si>
  <si>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</si>
  <si>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</si>
  <si>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</si>
  <si>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</si>
  <si>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</si>
  <si>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</si>
  <si>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</si>
  <si>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</si>
  <si>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</si>
  <si>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</si>
  <si>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</si>
  <si>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</si>
  <si>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</si>
  <si>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</si>
  <si>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</si>
  <si>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</si>
  <si>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</si>
  <si>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</si>
  <si>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</si>
  <si>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</si>
  <si>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</si>
  <si>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</si>
  <si>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</si>
  <si>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</si>
  <si>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</si>
  <si>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</si>
  <si>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</si>
  <si>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</si>
  <si>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</si>
  <si>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</si>
  <si>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</si>
  <si>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</si>
  <si>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</si>
  <si>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</si>
  <si>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</si>
  <si>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</si>
  <si>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</si>
  <si>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</si>
  <si>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</si>
  <si>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</si>
  <si>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</si>
  <si>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</si>
  <si>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</si>
  <si>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</si>
  <si>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</si>
  <si>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</si>
  <si>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</si>
  <si>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</si>
  <si>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</si>
  <si>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</si>
  <si>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</si>
  <si>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</si>
  <si>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</si>
  <si>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</si>
  <si>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</si>
  <si>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</si>
  <si>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</si>
  <si>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</si>
  <si>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</si>
  <si>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</si>
  <si>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</si>
  <si>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</si>
  <si>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</si>
  <si>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</si>
  <si>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</si>
  <si>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</si>
  <si>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</si>
  <si>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</si>
  <si>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</si>
  <si>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</si>
  <si>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</si>
  <si>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</si>
  <si>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</si>
  <si>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</si>
  <si>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</si>
  <si>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</si>
  <si>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</si>
  <si>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</si>
  <si>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</si>
  <si>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</si>
  <si>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</si>
  <si>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</si>
  <si>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</si>
  <si>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</si>
  <si>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</si>
  <si>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</si>
  <si>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</si>
  <si>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</si>
  <si>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</si>
  <si>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</si>
  <si>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</si>
  <si>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</si>
  <si>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</si>
  <si>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</si>
  <si>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</si>
  <si>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</si>
  <si>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</si>
  <si>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</si>
  <si>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</si>
  <si>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</si>
  <si>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</si>
  <si>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</si>
  <si>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</si>
  <si>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</si>
  <si>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</si>
  <si>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</si>
  <si>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</si>
  <si>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</si>
  <si>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</si>
  <si>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</si>
  <si>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</si>
  <si>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</si>
  <si>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</si>
  <si>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</si>
  <si>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</si>
  <si>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</si>
  <si>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</si>
  <si>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</si>
  <si>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</si>
  <si>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</si>
  <si>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</si>
  <si>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</si>
  <si>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</si>
  <si>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</si>
  <si>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</si>
  <si>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</si>
  <si>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</si>
  <si>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</si>
  <si>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</si>
  <si>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</si>
  <si>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</si>
  <si>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</si>
  <si>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</si>
  <si>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</si>
  <si>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</si>
  <si>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</si>
  <si>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</si>
  <si>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</si>
  <si>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</si>
  <si>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</si>
  <si>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</si>
  <si>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</si>
  <si>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</si>
  <si>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</si>
  <si>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</si>
  <si>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</si>
  <si>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</si>
  <si>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</si>
  <si>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</si>
  <si>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</si>
  <si>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</si>
  <si>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</si>
  <si>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</si>
  <si>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</si>
  <si>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</si>
  <si>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</si>
  <si>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</si>
  <si>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</si>
  <si>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</si>
  <si>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</si>
  <si>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</si>
  <si>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</si>
  <si>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</si>
  <si>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</si>
  <si>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</si>
  <si>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</si>
  <si>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</si>
  <si>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</si>
  <si>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</si>
  <si>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</si>
  <si>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</si>
  <si>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</si>
  <si>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</si>
  <si>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</si>
  <si>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</si>
  <si>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</si>
  <si>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</si>
  <si>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</si>
  <si>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</si>
  <si>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</si>
  <si>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</si>
  <si>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</si>
  <si>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</si>
  <si>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</si>
  <si>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</si>
  <si>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</si>
  <si>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</si>
  <si>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</si>
  <si>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</si>
  <si>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</si>
  <si>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</si>
  <si>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</si>
  <si>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</si>
  <si>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</si>
  <si>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</si>
  <si>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</si>
  <si>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</si>
  <si>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</si>
  <si>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</si>
  <si>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</si>
  <si>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</si>
  <si>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</si>
  <si>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</si>
  <si>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</si>
  <si>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</si>
  <si>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</si>
  <si>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</si>
  <si>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</si>
  <si>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</si>
  <si>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</si>
  <si>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</si>
  <si>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</si>
  <si>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</si>
  <si>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</si>
  <si>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</si>
  <si>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</si>
  <si>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</si>
  <si>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</si>
  <si>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</si>
  <si>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</si>
  <si>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</si>
  <si>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</si>
  <si>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</si>
  <si>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</si>
  <si>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</si>
  <si>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</si>
  <si>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</si>
  <si>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</si>
  <si>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</si>
  <si>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</si>
  <si>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</si>
  <si>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</si>
  <si>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</si>
  <si>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</si>
  <si>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</si>
  <si>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</si>
  <si>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</si>
  <si>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</si>
  <si>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</si>
  <si>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</si>
  <si>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</si>
  <si>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</si>
  <si>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</si>
  <si>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</si>
  <si>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</si>
  <si>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</si>
  <si>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</si>
  <si>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</si>
  <si>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</si>
  <si>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</si>
  <si>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</si>
  <si>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</si>
  <si>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</si>
  <si>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</si>
  <si>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</si>
  <si>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</si>
  <si>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</si>
  <si>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</si>
  <si>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</si>
  <si>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</si>
  <si>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</si>
  <si>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</si>
  <si>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</si>
  <si>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</si>
  <si>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</si>
  <si>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</si>
  <si>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</si>
  <si>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</si>
  <si>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</si>
  <si>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</si>
  <si>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</si>
  <si>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</si>
  <si>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</si>
  <si>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</si>
  <si>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</si>
  <si>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</si>
  <si>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</si>
  <si>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</si>
  <si>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</si>
  <si>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</si>
  <si>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</si>
  <si>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</si>
  <si>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</si>
  <si>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</si>
  <si>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</si>
  <si>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</si>
  <si>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</si>
  <si>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</si>
  <si>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</si>
  <si>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</si>
  <si>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</si>
  <si>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</si>
  <si>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</si>
  <si>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</si>
  <si>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</si>
  <si>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</si>
  <si>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</si>
  <si>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</si>
  <si>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</si>
  <si>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</si>
  <si>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</si>
  <si>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</si>
  <si>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</si>
  <si>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</si>
  <si>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</si>
  <si>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</si>
  <si>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</si>
  <si>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</si>
  <si>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</si>
  <si>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</si>
  <si>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</si>
  <si>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</si>
  <si>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</si>
  <si>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</si>
  <si>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</si>
  <si>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</si>
  <si>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</si>
  <si>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</si>
  <si>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</si>
  <si>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</si>
  <si>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</si>
  <si>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</si>
  <si>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</si>
  <si>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</si>
  <si>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</si>
  <si>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</si>
  <si>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</si>
  <si>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</si>
  <si>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</si>
  <si>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</si>
  <si>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</si>
  <si>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</si>
  <si>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</si>
  <si>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</si>
  <si>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</si>
  <si>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</si>
  <si>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</si>
  <si>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</si>
  <si>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</si>
  <si>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</si>
  <si>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</si>
  <si>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</si>
  <si>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</si>
  <si>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</si>
  <si>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</si>
  <si>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</si>
  <si>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</si>
  <si>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</si>
  <si>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</si>
  <si>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</si>
  <si>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</si>
  <si>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</si>
  <si>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</si>
  <si>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</si>
  <si>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</si>
  <si>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</si>
  <si>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</si>
  <si>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</si>
  <si>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</si>
  <si>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</si>
  <si>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</si>
  <si>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</si>
  <si>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</si>
  <si>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</si>
  <si>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</si>
  <si>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</si>
  <si>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</si>
  <si>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</si>
  <si>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</si>
  <si>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</si>
  <si>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</si>
  <si>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</si>
  <si>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</si>
  <si>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</si>
  <si>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</si>
  <si>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</si>
  <si>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</si>
  <si>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</si>
  <si>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</si>
  <si>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</si>
  <si>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</si>
  <si>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</si>
  <si>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</si>
  <si>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</si>
  <si>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</si>
  <si>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</si>
  <si>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</si>
  <si>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</si>
  <si>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</si>
  <si>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</si>
  <si>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</si>
  <si>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</si>
  <si>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</si>
  <si>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</si>
  <si>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</si>
  <si>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</si>
  <si>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</si>
  <si>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</si>
  <si>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</si>
  <si>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</si>
  <si>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</si>
  <si>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</si>
  <si>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</si>
  <si>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</si>
  <si>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</si>
  <si>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</si>
  <si>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</si>
  <si>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</si>
  <si>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</si>
  <si>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</si>
  <si>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</si>
  <si>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</si>
  <si>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</si>
  <si>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</si>
  <si>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</si>
  <si>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</si>
  <si>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</si>
  <si>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</si>
  <si>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</si>
  <si>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</si>
  <si>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</si>
  <si>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</si>
  <si>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</si>
  <si>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</si>
  <si>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</si>
  <si>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</si>
  <si>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</si>
  <si>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</si>
  <si>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</si>
  <si>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</si>
  <si>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</si>
  <si>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</si>
  <si>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</si>
  <si>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</si>
  <si>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</si>
  <si>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</si>
  <si>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</si>
  <si>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</si>
  <si>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</si>
  <si>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</si>
  <si>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</si>
  <si>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</si>
  <si>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</si>
  <si>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</si>
  <si>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</si>
  <si>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</si>
  <si>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</si>
  <si>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</si>
  <si>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</si>
  <si>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</si>
  <si>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</si>
  <si>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</si>
  <si>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</si>
  <si>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</si>
  <si>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</si>
  <si>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</si>
  <si>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</si>
  <si>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</si>
  <si>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</si>
  <si>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</si>
  <si>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</si>
  <si>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</si>
  <si>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</si>
  <si>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</si>
  <si>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</si>
  <si>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</si>
  <si>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</si>
  <si>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</si>
  <si>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</si>
  <si>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</si>
  <si>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</si>
  <si>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</si>
  <si>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</si>
  <si>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</si>
  <si>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</si>
  <si>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</si>
  <si>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</si>
  <si>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</si>
  <si>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</si>
  <si>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</si>
  <si>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</si>
  <si>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</si>
  <si>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</si>
  <si>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</si>
  <si>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</si>
  <si>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</si>
  <si>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</si>
  <si>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</si>
  <si>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</si>
  <si>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</si>
  <si>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</si>
  <si>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</si>
  <si>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</si>
  <si>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</si>
  <si>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</si>
  <si>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</si>
  <si>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</si>
  <si>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</si>
  <si>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</si>
  <si>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</si>
  <si>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</si>
  <si>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</si>
  <si>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</si>
  <si>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</si>
  <si>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</si>
  <si>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</si>
  <si>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</si>
  <si>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</si>
  <si>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</si>
  <si>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</si>
  <si>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</si>
  <si>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</si>
  <si>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</si>
  <si>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</si>
  <si>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</si>
  <si>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</si>
  <si>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</si>
  <si>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</si>
  <si>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</si>
  <si>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</si>
  <si>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</si>
  <si>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</si>
  <si>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</si>
  <si>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</si>
  <si>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</si>
  <si>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</si>
  <si>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</si>
  <si>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</si>
  <si>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</si>
  <si>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</si>
  <si>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</si>
  <si>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</si>
  <si>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</si>
  <si>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</si>
  <si>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</si>
  <si>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</si>
  <si>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</si>
  <si>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</si>
  <si>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</si>
  <si>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</si>
  <si>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</si>
  <si>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</si>
  <si>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</si>
  <si>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</si>
  <si>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</si>
  <si>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</si>
  <si>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</si>
  <si>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</si>
  <si>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</si>
  <si>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</si>
  <si>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</si>
  <si>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</si>
  <si>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</si>
  <si>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</si>
  <si>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</si>
  <si>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</si>
  <si>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</si>
  <si>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</si>
  <si>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</si>
  <si>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</si>
  <si>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</si>
  <si>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</si>
  <si>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</si>
  <si>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</si>
  <si>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</si>
  <si>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</si>
  <si>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</si>
  <si>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</si>
  <si>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</si>
  <si>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</si>
  <si>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</si>
  <si>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</si>
  <si>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</si>
  <si>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</si>
  <si>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</si>
  <si>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</si>
  <si>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</si>
  <si>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</si>
  <si>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</si>
  <si>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</si>
  <si>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</si>
  <si>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</si>
  <si>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</si>
  <si>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</si>
  <si>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</si>
  <si>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</si>
  <si>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</si>
  <si>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</si>
  <si>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</si>
  <si>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</si>
  <si>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</si>
  <si>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</si>
  <si>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</si>
  <si>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</si>
  <si>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</si>
  <si>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</si>
  <si>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</si>
  <si>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</si>
  <si>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</si>
  <si>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</si>
  <si>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</si>
  <si>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</si>
  <si>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</si>
  <si>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</si>
  <si>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</si>
  <si>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</si>
  <si>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</si>
  <si>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</si>
  <si>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</si>
  <si>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</si>
  <si>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</si>
  <si>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</si>
  <si>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</si>
  <si>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</si>
  <si>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</si>
  <si>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</si>
  <si>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</si>
  <si>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</si>
  <si>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</si>
  <si>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</si>
  <si>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</si>
  <si>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</si>
  <si>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</si>
  <si>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</si>
  <si>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</si>
  <si>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</si>
  <si>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</si>
  <si>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</si>
  <si>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</si>
  <si>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</si>
  <si>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</si>
  <si>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</si>
  <si>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</si>
  <si>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</si>
  <si>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</si>
  <si>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</si>
  <si>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</si>
  <si>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</si>
  <si>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</si>
  <si>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</si>
  <si>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</si>
  <si>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</si>
  <si>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</si>
  <si>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</si>
  <si>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</si>
  <si>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</si>
  <si>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</si>
  <si>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</si>
  <si>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</si>
  <si>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</si>
  <si>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</si>
  <si>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</si>
  <si>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</si>
  <si>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</si>
  <si>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</si>
  <si>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</si>
  <si>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</si>
  <si>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</si>
  <si>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</si>
  <si>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</si>
  <si>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</si>
  <si>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</si>
  <si>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</si>
  <si>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</si>
  <si>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</si>
  <si>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</si>
  <si>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</si>
  <si>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</si>
  <si>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</si>
  <si>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</si>
  <si>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</si>
  <si>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</si>
  <si>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</si>
  <si>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</si>
  <si>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</si>
  <si>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</si>
  <si>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</si>
  <si>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</si>
  <si>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</si>
  <si>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</si>
  <si>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</si>
  <si>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</si>
  <si>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</si>
  <si>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</si>
  <si>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</si>
  <si>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</si>
  <si>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</si>
  <si>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</si>
  <si>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</si>
  <si>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</si>
  <si>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</si>
  <si>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</si>
  <si>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</si>
  <si>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</si>
  <si>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</si>
  <si>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</si>
  <si>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</si>
  <si>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</si>
  <si>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</si>
  <si>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</si>
  <si>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</si>
  <si>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</si>
  <si>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</si>
  <si>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</si>
  <si>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</si>
  <si>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</si>
  <si>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</si>
  <si>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</si>
  <si>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</si>
  <si>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</si>
  <si>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</si>
  <si>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</si>
  <si>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</si>
  <si>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</si>
  <si>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</si>
  <si>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</si>
  <si>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</si>
  <si>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</si>
  <si>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</si>
  <si>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</si>
  <si>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</si>
  <si>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</si>
  <si>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</si>
  <si>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</si>
  <si>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</si>
  <si>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</si>
  <si>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</si>
  <si>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</si>
  <si>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</si>
  <si>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</si>
  <si>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</si>
  <si>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</si>
  <si>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</si>
  <si>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</si>
  <si>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</si>
  <si>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</si>
  <si>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</si>
  <si>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</si>
  <si>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</si>
  <si>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</si>
  <si>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</si>
  <si>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</si>
  <si>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</si>
  <si>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</si>
  <si>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</si>
  <si>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</si>
  <si>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</si>
  <si>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</si>
  <si>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</si>
  <si>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</si>
  <si>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</si>
  <si>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</si>
  <si>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</si>
  <si>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</si>
  <si>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</si>
  <si>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</si>
  <si>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</si>
  <si>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</si>
  <si>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</si>
  <si>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</si>
  <si>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</si>
  <si>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</si>
  <si>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</si>
  <si>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</si>
  <si>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</si>
  <si>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</si>
  <si>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</si>
  <si>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</si>
  <si>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</si>
  <si>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</si>
  <si>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</si>
  <si>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</si>
  <si>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</si>
  <si>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</si>
  <si>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</si>
  <si>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</si>
  <si>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</si>
  <si>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</si>
  <si>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</si>
  <si>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</si>
  <si>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</si>
  <si>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</si>
  <si>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</si>
  <si>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</si>
  <si>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</si>
  <si>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</si>
  <si>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</si>
  <si>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</si>
  <si>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</si>
  <si>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</si>
  <si>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</si>
  <si>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</si>
  <si>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</si>
  <si>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</si>
  <si>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</si>
  <si>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</si>
  <si>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</si>
  <si>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</si>
  <si>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</si>
  <si>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</si>
  <si>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</si>
  <si>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</si>
  <si>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</si>
  <si>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</si>
  <si>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</si>
  <si>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</si>
  <si>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</si>
  <si>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</si>
  <si>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</si>
  <si>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</si>
  <si>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</si>
  <si>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</si>
  <si>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</si>
  <si>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</si>
  <si>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</si>
  <si>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</si>
  <si>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</si>
  <si>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</si>
  <si>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</si>
  <si>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</si>
  <si>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</si>
  <si>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</si>
  <si>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</si>
  <si>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</si>
  <si>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</si>
  <si>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</si>
  <si>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</si>
  <si>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</si>
  <si>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</si>
  <si>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</si>
  <si>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</si>
  <si>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</si>
  <si>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</si>
  <si>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</si>
  <si>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</si>
  <si>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</si>
  <si>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</si>
  <si>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</si>
  <si>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</si>
  <si>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</si>
  <si>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</si>
  <si>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</si>
  <si>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</si>
  <si>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</si>
  <si>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</si>
  <si>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</si>
  <si>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</si>
  <si>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</si>
  <si>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</si>
  <si>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</si>
  <si>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</si>
  <si>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</si>
  <si>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</si>
  <si>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</si>
  <si>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</si>
  <si>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</si>
  <si>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</si>
  <si>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</si>
  <si>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</si>
  <si>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</si>
  <si>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</si>
  <si>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</si>
  <si>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</si>
  <si>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</si>
  <si>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</si>
  <si>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</si>
  <si>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</si>
  <si>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</si>
  <si>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</si>
  <si>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</si>
  <si>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</si>
  <si>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</si>
  <si>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</si>
  <si>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</si>
  <si>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</si>
  <si>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</si>
  <si>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</si>
  <si>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</si>
  <si>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</si>
  <si>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</si>
  <si>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</si>
  <si>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</si>
  <si>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</si>
  <si>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</si>
  <si>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</si>
  <si>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</si>
  <si>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</si>
  <si>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</si>
  <si>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</si>
  <si>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</si>
  <si>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</si>
  <si>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</si>
  <si>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</si>
  <si>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</si>
  <si>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</si>
  <si>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</si>
  <si>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</si>
  <si>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</si>
  <si>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</si>
  <si>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</si>
  <si>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</si>
  <si>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</si>
  <si>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</si>
  <si>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</si>
  <si>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</si>
  <si>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</si>
  <si>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</si>
  <si>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</si>
  <si>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</si>
  <si>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</si>
  <si>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</si>
  <si>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</si>
  <si>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</si>
  <si>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</si>
  <si>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</si>
  <si>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</si>
  <si>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</si>
  <si>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</si>
  <si>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</si>
  <si>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</si>
  <si>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</si>
  <si>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</si>
  <si>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</si>
  <si>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</si>
  <si>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</si>
  <si>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</si>
  <si>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</si>
  <si>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</si>
  <si>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</si>
  <si>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</si>
  <si>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</si>
  <si>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</si>
  <si>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</si>
  <si>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</si>
  <si>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</si>
  <si>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</si>
  <si>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</si>
  <si>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</si>
  <si>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</si>
  <si>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</si>
  <si>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</si>
  <si>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</si>
  <si>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</si>
  <si>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</si>
  <si>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</si>
  <si>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</si>
  <si>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</si>
  <si>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</si>
  <si>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</si>
  <si>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</si>
  <si>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</si>
  <si>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</si>
  <si>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</si>
  <si>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</si>
  <si>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</si>
  <si>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</si>
  <si>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</si>
  <si>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</si>
  <si>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</si>
  <si>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</si>
  <si>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</si>
  <si>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</si>
  <si>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</si>
  <si>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</si>
  <si>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</si>
  <si>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</si>
  <si>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</si>
  <si>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</si>
  <si>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</si>
  <si>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</si>
  <si>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</si>
  <si>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</si>
  <si>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</si>
  <si>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</si>
  <si>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</si>
  <si>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</si>
  <si>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</si>
  <si>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</si>
  <si>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</si>
  <si>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</si>
  <si>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</si>
  <si>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</si>
  <si>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</si>
  <si>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</si>
  <si>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</si>
  <si>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</si>
  <si>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</si>
  <si>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</si>
  <si>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</si>
  <si>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</si>
  <si>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</si>
  <si>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</si>
  <si>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</si>
  <si>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</si>
  <si>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</si>
  <si>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</si>
  <si>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</si>
  <si>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</si>
  <si>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</si>
  <si>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</si>
  <si>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</si>
  <si>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</si>
  <si>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</si>
  <si>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</si>
  <si>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</si>
  <si>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</si>
  <si>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</si>
  <si>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</si>
  <si>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</si>
  <si>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</si>
  <si>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</si>
  <si>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</si>
  <si>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</si>
  <si>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</si>
  <si>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</si>
  <si>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</si>
  <si>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</si>
  <si>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</si>
  <si>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</si>
  <si>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</si>
  <si>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</si>
  <si>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</si>
  <si>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</si>
  <si>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</si>
  <si>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</si>
  <si>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</si>
  <si>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</si>
  <si>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</si>
  <si>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</si>
  <si>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</si>
  <si>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</si>
  <si>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</si>
  <si>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</si>
  <si>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</si>
  <si>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</si>
  <si>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</si>
  <si>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</si>
  <si>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</si>
  <si>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</si>
  <si>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</si>
  <si>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</si>
  <si>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</si>
  <si>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</si>
  <si>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</si>
  <si>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</si>
  <si>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</si>
  <si>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</si>
  <si>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</si>
  <si>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</si>
  <si>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</si>
  <si>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</si>
  <si>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</si>
  <si>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</si>
  <si>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</si>
  <si>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</si>
  <si>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</si>
  <si>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</si>
  <si>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</si>
  <si>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</si>
  <si>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</si>
  <si>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</si>
  <si>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</si>
  <si>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</si>
  <si>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</si>
  <si>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</si>
  <si>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</si>
  <si>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</si>
  <si>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</si>
  <si>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</si>
  <si>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</si>
  <si>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</si>
  <si>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</si>
  <si>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</si>
  <si>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</si>
  <si>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</si>
  <si>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</si>
  <si>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</si>
  <si>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</si>
  <si>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</si>
  <si>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</si>
  <si>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</si>
  <si>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</si>
  <si>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</si>
  <si>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</si>
  <si>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</si>
  <si>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</si>
  <si>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</si>
  <si>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</si>
  <si>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</si>
  <si>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</si>
  <si>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</si>
  <si>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</si>
  <si>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</si>
  <si>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</si>
  <si>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</si>
  <si>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</si>
  <si>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</si>
  <si>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</si>
  <si>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</si>
  <si>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</si>
  <si>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</si>
  <si>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</si>
  <si>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</si>
  <si>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</si>
  <si>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</si>
  <si>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</si>
  <si>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</si>
  <si>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</si>
  <si>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</si>
  <si>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</si>
  <si>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</si>
  <si>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</si>
  <si>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</si>
  <si>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</si>
  <si>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</si>
  <si>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</si>
  <si>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</si>
  <si>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</si>
  <si>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</si>
  <si>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</si>
  <si>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</si>
  <si>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</si>
  <si>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</si>
  <si>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</si>
  <si>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</si>
  <si>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</si>
  <si>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</si>
  <si>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</si>
  <si>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</si>
  <si>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</si>
  <si>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</si>
  <si>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</si>
  <si>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</si>
  <si>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</si>
  <si>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</si>
  <si>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</si>
  <si>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</si>
  <si>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</si>
  <si>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</si>
  <si>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</si>
  <si>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</si>
  <si>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</si>
  <si>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</si>
  <si>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</si>
  <si>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</si>
  <si>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</si>
  <si>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</si>
  <si>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</si>
  <si>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</si>
  <si>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</si>
  <si>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</si>
  <si>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</si>
  <si>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</si>
  <si>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</si>
  <si>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</si>
  <si>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</si>
  <si>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</si>
  <si>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</si>
  <si>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</si>
  <si>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</si>
  <si>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</si>
  <si>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</si>
  <si>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</si>
  <si>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</si>
  <si>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</si>
  <si>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</si>
  <si>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</si>
  <si>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</si>
  <si>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</si>
  <si>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</si>
  <si>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</si>
  <si>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</si>
  <si>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</si>
  <si>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</si>
  <si>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</si>
  <si>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</si>
  <si>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</si>
  <si>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</si>
  <si>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</si>
  <si>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</si>
  <si>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</si>
  <si>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</si>
  <si>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</si>
  <si>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</si>
  <si>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</si>
  <si>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</si>
  <si>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</si>
  <si>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</si>
  <si>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</si>
  <si>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</si>
  <si>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</si>
  <si>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</si>
  <si>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</si>
  <si>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</si>
  <si>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</si>
  <si>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</si>
  <si>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</si>
  <si>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</si>
  <si>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</si>
  <si>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</si>
  <si>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</si>
  <si>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</si>
  <si>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</si>
  <si>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</si>
  <si>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</si>
  <si>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</si>
  <si>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</si>
  <si>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</si>
  <si>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</si>
  <si>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</si>
  <si>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</si>
  <si>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</si>
  <si>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</si>
  <si>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</si>
  <si>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</si>
  <si>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</si>
  <si>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</si>
  <si>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</si>
  <si>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</si>
  <si>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</si>
  <si>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</si>
  <si>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</si>
  <si>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</si>
  <si>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</si>
  <si>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</si>
  <si>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</si>
  <si>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</si>
  <si>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</si>
  <si>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</si>
  <si>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</si>
  <si>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</si>
  <si>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</si>
  <si>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</si>
  <si>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</si>
  <si>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</si>
  <si>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</si>
  <si>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</si>
  <si>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</si>
  <si>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</si>
  <si>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</si>
  <si>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</si>
  <si>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</si>
  <si>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</si>
  <si>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</si>
  <si>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</si>
  <si>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</si>
  <si>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</si>
  <si>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</si>
  <si>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</si>
  <si>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</si>
  <si>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</si>
  <si>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</si>
  <si>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</si>
  <si>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</si>
  <si>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</si>
  <si>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</si>
  <si>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</si>
  <si>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</si>
  <si>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</si>
  <si>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</si>
  <si>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</si>
  <si>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</si>
  <si>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</si>
  <si>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</si>
  <si>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</si>
  <si>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</si>
  <si>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</si>
  <si>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</si>
  <si>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</si>
  <si>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</si>
  <si>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</si>
  <si>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</si>
  <si>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</si>
  <si>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</si>
  <si>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</si>
  <si>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</si>
  <si>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</si>
  <si>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</si>
  <si>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</si>
  <si>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</si>
  <si>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</si>
  <si>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</si>
  <si>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</si>
  <si>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</si>
  <si>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</si>
  <si>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</si>
  <si>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</si>
  <si>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</si>
  <si>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</si>
  <si>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</si>
  <si>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</si>
  <si>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</si>
  <si>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</si>
  <si>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</si>
  <si>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</si>
  <si>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</si>
  <si>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</si>
  <si>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</si>
  <si>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</si>
  <si>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</si>
  <si>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</si>
  <si>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</si>
  <si>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</si>
  <si>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</si>
  <si>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</si>
  <si>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</si>
  <si>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</si>
  <si>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</si>
  <si>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</si>
  <si>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</si>
  <si>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</si>
  <si>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</si>
  <si>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</si>
  <si>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</si>
  <si>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</si>
  <si>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</si>
  <si>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</si>
  <si>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</si>
  <si>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</si>
  <si>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</si>
  <si>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</si>
  <si>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</si>
  <si>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</si>
  <si>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</si>
  <si>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</si>
  <si>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</si>
  <si>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</si>
  <si>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</si>
  <si>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</si>
  <si>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</si>
  <si>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</si>
  <si>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</si>
  <si>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</si>
  <si>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</si>
  <si>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</si>
  <si>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</si>
  <si>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</si>
  <si>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</si>
  <si>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</si>
  <si>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</si>
  <si>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</si>
  <si>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</si>
  <si>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</si>
  <si>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</si>
  <si>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</si>
  <si>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</si>
  <si>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</si>
  <si>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</si>
  <si>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</si>
  <si>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</si>
  <si>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</si>
  <si>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</si>
  <si>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</si>
  <si>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</si>
  <si>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</si>
  <si>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</si>
  <si>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</si>
  <si>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</si>
  <si>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</si>
  <si>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</si>
  <si>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</si>
  <si>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</si>
  <si>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</si>
  <si>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</si>
  <si>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</si>
  <si>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</si>
  <si>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</si>
  <si>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</si>
  <si>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</si>
  <si>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</si>
  <si>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</si>
  <si>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</si>
  <si>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</si>
  <si>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</si>
  <si>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</si>
  <si>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</si>
  <si>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</si>
  <si>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</si>
  <si>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</si>
  <si>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</si>
  <si>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</si>
  <si>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</si>
  <si>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</si>
  <si>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</si>
  <si>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</si>
  <si>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</si>
  <si>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</si>
  <si>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</si>
  <si>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</si>
  <si>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</si>
  <si>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</si>
  <si>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</si>
  <si>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</si>
  <si>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</si>
  <si>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</si>
  <si>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</si>
  <si>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</si>
  <si>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</si>
  <si>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</si>
  <si>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</si>
  <si>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</si>
  <si>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</si>
  <si>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</si>
  <si>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</si>
  <si>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</si>
  <si>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</si>
  <si>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</si>
  <si>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</si>
  <si>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</si>
  <si>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</si>
  <si>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</si>
  <si>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</si>
  <si>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</si>
  <si>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</si>
  <si>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</si>
  <si>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</si>
  <si>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</si>
  <si>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</si>
  <si>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</si>
  <si>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</si>
  <si>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</si>
  <si>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</si>
  <si>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</si>
  <si>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</si>
  <si>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</si>
  <si>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</si>
  <si>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</si>
  <si>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</si>
  <si>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</si>
  <si>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</si>
  <si>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</si>
  <si>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</si>
  <si>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</si>
  <si>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</si>
  <si>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</si>
  <si>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</si>
  <si>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</si>
  <si>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</si>
  <si>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</si>
  <si>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</si>
  <si>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</si>
  <si>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</si>
  <si>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</si>
  <si>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</si>
  <si>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</si>
  <si>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</si>
  <si>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</si>
  <si>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</si>
  <si>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</si>
  <si>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</si>
  <si>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</si>
  <si>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</si>
  <si>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</si>
  <si>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</si>
  <si>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</si>
  <si>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</si>
  <si>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</si>
  <si>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</si>
  <si>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</si>
  <si>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</si>
  <si>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</si>
  <si>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</si>
  <si>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</si>
  <si>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</si>
  <si>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</si>
  <si>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</si>
  <si>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</si>
  <si>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</si>
  <si>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</si>
  <si>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</si>
  <si>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</si>
  <si>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</si>
  <si>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</si>
  <si>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</si>
  <si>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</si>
  <si>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</si>
  <si>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</si>
  <si>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</si>
  <si>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</si>
  <si>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</si>
  <si>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</si>
  <si>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</si>
  <si>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</si>
  <si>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</si>
  <si>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</si>
  <si>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</si>
  <si>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</si>
  <si>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</si>
  <si>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</si>
  <si>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</si>
  <si>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</si>
  <si>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</si>
  <si>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</si>
  <si>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</si>
  <si>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</si>
  <si>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</si>
  <si>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</si>
  <si>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</si>
  <si>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</si>
  <si>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</si>
  <si>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</si>
  <si>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</si>
  <si>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</si>
  <si>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</si>
  <si>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</si>
  <si>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</si>
  <si>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</si>
  <si>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</si>
  <si>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</si>
  <si>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</si>
  <si>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</si>
  <si>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</si>
  <si>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</si>
  <si>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</si>
  <si>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</si>
  <si>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</si>
  <si>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</si>
  <si>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</si>
  <si>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</si>
  <si>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</si>
  <si>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</si>
  <si>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</si>
  <si>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</si>
  <si>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</si>
  <si>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</si>
  <si>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</si>
  <si>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</si>
  <si>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</si>
  <si>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</si>
  <si>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</si>
  <si>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</si>
  <si>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</si>
  <si>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</si>
  <si>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</si>
  <si>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</si>
  <si>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</si>
  <si>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</si>
  <si>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</si>
  <si>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</si>
  <si>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</si>
  <si>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</si>
  <si>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</si>
  <si>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</si>
  <si>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</si>
  <si>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</si>
  <si>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</si>
  <si>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</si>
  <si>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</si>
  <si>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</si>
  <si>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</si>
  <si>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</si>
  <si>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</si>
  <si>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</si>
  <si>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</si>
  <si>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</si>
  <si>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</si>
  <si>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</si>
  <si>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</si>
  <si>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</si>
  <si>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</si>
  <si>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</si>
  <si>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</si>
  <si>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</si>
  <si>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</si>
  <si>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</si>
  <si>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</si>
  <si>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</si>
  <si>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</si>
  <si>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</si>
  <si>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</si>
  <si>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</si>
  <si>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</si>
  <si>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</si>
  <si>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</si>
  <si>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</si>
  <si>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</si>
  <si>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</si>
  <si>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</si>
  <si>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</si>
  <si>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</si>
  <si>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</si>
  <si>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</si>
  <si>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</si>
  <si>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</si>
  <si>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</si>
  <si>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</si>
  <si>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</si>
  <si>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</si>
  <si>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</si>
  <si>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</si>
  <si>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</si>
  <si>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</si>
  <si>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</si>
  <si>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</si>
  <si>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</si>
  <si>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</si>
  <si>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</si>
  <si>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</si>
  <si>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</si>
  <si>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</si>
  <si>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</si>
  <si>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</si>
  <si>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</si>
  <si>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</si>
  <si>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</si>
  <si>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</si>
  <si>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</si>
  <si>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</si>
  <si>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</si>
  <si>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</si>
  <si>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</si>
  <si>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</si>
  <si>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</si>
  <si>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</si>
  <si>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</si>
  <si>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</si>
  <si>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</si>
  <si>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</si>
  <si>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</si>
  <si>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</si>
  <si>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</si>
  <si>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</si>
  <si>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</si>
  <si>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</si>
  <si>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</si>
  <si>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</si>
  <si>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</si>
  <si>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</si>
  <si>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</si>
  <si>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</si>
  <si>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</si>
  <si>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</si>
  <si>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</si>
  <si>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</si>
  <si>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</si>
  <si>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</si>
  <si>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</si>
  <si>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</si>
  <si>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</si>
  <si>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</si>
  <si>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</si>
  <si>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</si>
  <si>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</si>
  <si>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</si>
  <si>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</si>
  <si>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</si>
  <si>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</si>
  <si>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</si>
  <si>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</si>
  <si>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</si>
  <si>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</si>
  <si>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</si>
  <si>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</si>
  <si>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</si>
  <si>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</si>
  <si>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</si>
  <si>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</si>
  <si>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</si>
  <si>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</si>
  <si>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</si>
  <si>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</si>
  <si>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</si>
  <si>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</si>
  <si>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</si>
  <si>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</si>
  <si>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</si>
  <si>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</si>
  <si>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</si>
  <si>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</si>
  <si>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</si>
  <si>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</si>
  <si>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</si>
  <si>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</si>
  <si>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</si>
  <si>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</si>
  <si>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</si>
  <si>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</si>
  <si>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</si>
  <si>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</si>
  <si>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</si>
  <si>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</si>
  <si>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</si>
  <si>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</si>
  <si>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</si>
  <si>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</si>
  <si>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</si>
  <si>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</si>
  <si>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</si>
  <si>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</si>
  <si>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</si>
  <si>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</si>
  <si>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</si>
  <si>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</si>
  <si>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</si>
  <si>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</si>
  <si>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</si>
  <si>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</si>
  <si>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</si>
  <si>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</si>
  <si>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</si>
  <si>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</si>
  <si>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</si>
  <si>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</si>
  <si>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</si>
  <si>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</si>
  <si>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</si>
  <si>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</si>
  <si>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</si>
  <si>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</si>
  <si>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</si>
  <si>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</si>
  <si>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</si>
  <si>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</si>
  <si>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</si>
  <si>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</si>
  <si>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</si>
  <si>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</si>
  <si>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</si>
  <si>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</si>
  <si>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</si>
  <si>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</si>
  <si>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</si>
  <si>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</si>
  <si>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</si>
  <si>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</si>
  <si>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</si>
  <si>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</si>
  <si>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</si>
  <si>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</si>
  <si>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</si>
  <si>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</si>
  <si>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</si>
  <si>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</si>
  <si>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</si>
  <si>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</si>
  <si>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</si>
  <si>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</si>
  <si>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</si>
  <si>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</si>
  <si>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</si>
  <si>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</si>
  <si>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</si>
  <si>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</si>
  <si>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</si>
  <si>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</si>
  <si>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</si>
  <si>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</si>
  <si>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</si>
  <si>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</si>
  <si>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</si>
  <si>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</si>
  <si>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</si>
  <si>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</si>
  <si>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</si>
  <si>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</si>
  <si>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</si>
  <si>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</si>
  <si>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</si>
  <si>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</si>
  <si>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</si>
  <si>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</si>
  <si>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</si>
  <si>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</si>
  <si>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</si>
  <si>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</si>
  <si>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</si>
  <si>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</si>
  <si>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</si>
  <si>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</si>
  <si>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</si>
  <si>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</si>
  <si>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</si>
  <si>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</si>
  <si>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</si>
  <si>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</si>
  <si>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</si>
  <si>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</si>
  <si>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</si>
  <si>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</si>
  <si>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</si>
  <si>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</si>
  <si>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</si>
  <si>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</si>
  <si>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</si>
  <si>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</si>
  <si>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</si>
  <si>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</si>
  <si>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</si>
  <si>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</si>
  <si>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</si>
  <si>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</si>
  <si>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</si>
  <si>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</si>
  <si>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</si>
  <si>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</si>
  <si>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</si>
  <si>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</si>
  <si>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</si>
  <si>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</si>
  <si>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</si>
  <si>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</si>
  <si>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</si>
  <si>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</si>
  <si>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</si>
  <si>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</si>
  <si>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</si>
  <si>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</si>
  <si>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</si>
  <si>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</si>
  <si>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</si>
  <si>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</si>
  <si>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</si>
  <si>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</si>
  <si>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</si>
  <si>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</si>
  <si>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</si>
  <si>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</si>
  <si>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</si>
  <si>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</si>
  <si>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</si>
  <si>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</si>
  <si>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</si>
  <si>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</si>
  <si>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</si>
  <si>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</si>
  <si>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</si>
  <si>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</si>
  <si>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</si>
  <si>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</si>
  <si>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</si>
  <si>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</si>
  <si>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</si>
  <si>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</si>
  <si>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</si>
  <si>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</si>
  <si>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</si>
  <si>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</si>
  <si>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</si>
  <si>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</si>
  <si>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</si>
  <si>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</si>
  <si>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</si>
  <si>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</si>
  <si>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</si>
  <si>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</si>
  <si>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</si>
  <si>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</si>
  <si>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</si>
  <si>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</si>
  <si>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</si>
  <si>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</si>
  <si>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</si>
  <si>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</si>
  <si>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</si>
  <si>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</si>
  <si>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</si>
  <si>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</si>
  <si>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</si>
  <si>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</si>
  <si>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</si>
  <si>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</si>
  <si>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</si>
  <si>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</si>
  <si>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</si>
  <si>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</si>
  <si>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</si>
  <si>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</si>
  <si>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</si>
  <si>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</si>
  <si>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</si>
  <si>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</si>
  <si>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</si>
  <si>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</si>
  <si>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</si>
  <si>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</si>
  <si>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</si>
  <si>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</si>
  <si>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</si>
  <si>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</si>
  <si>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</si>
  <si>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</si>
  <si>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</si>
  <si>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</si>
  <si>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</si>
  <si>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</si>
  <si>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</si>
  <si>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</si>
  <si>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</si>
  <si>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</si>
  <si>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</si>
  <si>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</si>
  <si>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</si>
  <si>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</si>
  <si>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</si>
  <si>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</si>
  <si>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</si>
  <si>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</si>
  <si>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</si>
  <si>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</si>
  <si>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</si>
  <si>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</si>
  <si>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</si>
  <si>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</si>
  <si>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</si>
  <si>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</si>
  <si>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</si>
  <si>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</si>
  <si>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</si>
  <si>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</si>
  <si>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</si>
  <si>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</si>
  <si>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</si>
  <si>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</si>
  <si>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</si>
  <si>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</si>
  <si>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</si>
  <si>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</si>
  <si>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</si>
  <si>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</si>
  <si>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</si>
  <si>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</si>
  <si>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</si>
  <si>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</si>
  <si>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</si>
  <si>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</si>
  <si>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</si>
  <si>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</si>
  <si>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</si>
  <si>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</si>
  <si>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</si>
  <si>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</si>
  <si>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</si>
  <si>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</si>
  <si>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</si>
  <si>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</si>
  <si>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</si>
  <si>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</si>
  <si>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</si>
  <si>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</si>
  <si>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</si>
  <si>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</si>
  <si>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</si>
  <si>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</si>
  <si>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</si>
  <si>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</si>
  <si>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</si>
  <si>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</si>
  <si>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</si>
  <si>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</si>
  <si>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</si>
  <si>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</si>
  <si>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</si>
  <si>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</si>
  <si>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</si>
  <si>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</si>
  <si>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</si>
  <si>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</si>
  <si>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</si>
  <si>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</si>
  <si>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</si>
  <si>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</si>
  <si>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</si>
  <si>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</si>
  <si>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</si>
  <si>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</si>
  <si>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</si>
  <si>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</si>
  <si>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</si>
  <si>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</si>
  <si>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</si>
  <si>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</si>
  <si>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</si>
  <si>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</si>
  <si>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</si>
  <si>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</si>
  <si>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</si>
  <si>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</si>
  <si>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</si>
  <si>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</si>
  <si>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</si>
  <si>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</si>
  <si>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</si>
  <si>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</si>
  <si>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</si>
  <si>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</si>
  <si>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</si>
  <si>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</si>
  <si>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</si>
  <si>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</si>
  <si>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</si>
  <si>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</si>
  <si>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</si>
  <si>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</si>
  <si>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</si>
  <si>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</si>
  <si>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</si>
  <si>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</si>
  <si>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</si>
  <si>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</si>
  <si>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</si>
  <si>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</si>
  <si>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</si>
  <si>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</si>
  <si>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</si>
  <si>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</si>
  <si>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</si>
  <si>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</si>
  <si>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</si>
  <si>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</si>
  <si>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</si>
  <si>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</si>
  <si>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</si>
  <si>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</si>
  <si>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</si>
  <si>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</si>
  <si>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</si>
  <si>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</si>
  <si>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</si>
  <si>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</si>
  <si>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</si>
  <si>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</si>
  <si>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</si>
  <si>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</si>
  <si>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</si>
  <si>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</si>
  <si>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</si>
  <si>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</si>
  <si>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</si>
  <si>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</si>
  <si>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</si>
  <si>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</si>
  <si>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</si>
  <si>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</si>
  <si>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</si>
  <si>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</si>
  <si>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</si>
  <si>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</si>
  <si>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</si>
  <si>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</si>
  <si>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</si>
  <si>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</si>
  <si>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</si>
  <si>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</si>
  <si>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</si>
  <si>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</si>
  <si>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</si>
  <si>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</si>
  <si>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</si>
  <si>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</si>
  <si>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</si>
  <si>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</si>
  <si>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</si>
  <si>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</si>
  <si>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</si>
  <si>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</si>
  <si>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</si>
  <si>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</si>
  <si>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</si>
  <si>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</si>
  <si>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</si>
  <si>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</si>
  <si>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</si>
  <si>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</si>
  <si>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</si>
  <si>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</si>
  <si>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</si>
  <si>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</si>
  <si>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</si>
  <si>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</si>
  <si>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</si>
  <si>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</si>
  <si>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</si>
  <si>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</si>
  <si>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</si>
  <si>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</si>
  <si>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</si>
  <si>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</si>
  <si>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</si>
  <si>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</si>
  <si>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</si>
  <si>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</si>
  <si>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</si>
  <si>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</si>
  <si>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</si>
  <si>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</si>
  <si>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</si>
  <si>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</si>
  <si>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</si>
  <si>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</si>
  <si>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</si>
  <si>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</si>
  <si>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</si>
  <si>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</si>
  <si>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</si>
  <si>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</si>
  <si>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</si>
  <si>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</si>
  <si>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</si>
  <si>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</si>
  <si>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</si>
  <si>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</si>
  <si>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</si>
  <si>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</si>
  <si>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</si>
  <si>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</si>
  <si>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</si>
  <si>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</si>
  <si>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</si>
  <si>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</si>
  <si>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</si>
  <si>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</si>
  <si>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</si>
  <si>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</si>
  <si>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</si>
  <si>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</si>
  <si>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</si>
  <si>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</si>
  <si>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</si>
  <si>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</si>
  <si>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</si>
  <si>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</si>
  <si>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</si>
  <si>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</si>
  <si>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</si>
  <si>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</si>
  <si>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</si>
  <si>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</si>
  <si>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</si>
  <si>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</si>
  <si>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</si>
  <si>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</si>
  <si>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</si>
  <si>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</si>
  <si>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</si>
  <si>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</si>
  <si>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</si>
  <si>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</si>
  <si>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</si>
  <si>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</si>
  <si>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</si>
  <si>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</si>
  <si>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</si>
  <si>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</si>
  <si>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</si>
  <si>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</si>
  <si>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</si>
  <si>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</si>
  <si>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</si>
  <si>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</si>
  <si>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</si>
  <si>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</si>
  <si>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</si>
  <si>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</si>
  <si>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</si>
  <si>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</si>
  <si>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</si>
  <si>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</si>
  <si>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</si>
  <si>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</si>
  <si>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</si>
  <si>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</si>
  <si>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</si>
  <si>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</si>
  <si>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</si>
  <si>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</si>
  <si>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</si>
  <si>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</si>
  <si>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</si>
  <si>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</si>
  <si>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</si>
  <si>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</si>
  <si>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</si>
  <si>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</si>
  <si>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</si>
  <si>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</si>
  <si>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</si>
  <si>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</si>
  <si>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</si>
  <si>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</si>
  <si>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</si>
  <si>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</si>
  <si>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</si>
  <si>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</si>
  <si>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</si>
  <si>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</si>
  <si>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</si>
  <si>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</si>
  <si>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</si>
  <si>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</si>
  <si>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</si>
  <si>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</si>
  <si>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</si>
  <si>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</si>
  <si>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</si>
  <si>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</si>
  <si>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</si>
  <si>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</si>
  <si>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</si>
  <si>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</si>
  <si>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</si>
  <si>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</si>
  <si>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</si>
  <si>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</si>
  <si>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</si>
  <si>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</si>
  <si>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</si>
  <si>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</si>
  <si>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</si>
  <si>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</si>
  <si>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</si>
  <si>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</si>
  <si>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</si>
  <si>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</si>
  <si>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</si>
  <si>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</si>
  <si>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</si>
  <si>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</si>
  <si>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</si>
  <si>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</si>
  <si>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</si>
  <si>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</si>
  <si>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</si>
  <si>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</si>
  <si>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</si>
  <si>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</si>
  <si>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</si>
  <si>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</si>
  <si>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</si>
  <si>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</si>
  <si>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</si>
  <si>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</si>
  <si>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</si>
  <si>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</si>
  <si>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</si>
  <si>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</si>
  <si>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</si>
  <si>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</si>
  <si>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</si>
  <si>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</si>
  <si>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</si>
  <si>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</si>
  <si>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</si>
  <si>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</si>
  <si>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</si>
  <si>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</si>
  <si>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</si>
  <si>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</si>
  <si>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</si>
  <si>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</si>
  <si>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</si>
  <si>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</si>
  <si>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</si>
  <si>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</si>
  <si>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</si>
  <si>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</si>
  <si>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</si>
  <si>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</si>
  <si>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</si>
  <si>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</si>
  <si>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</si>
  <si>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</si>
  <si>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</si>
  <si>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</si>
  <si>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</si>
  <si>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</si>
  <si>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</si>
  <si>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</si>
  <si>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</si>
  <si>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</si>
  <si>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</si>
  <si>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</si>
  <si>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</si>
  <si>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</si>
  <si>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</si>
  <si>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</si>
  <si>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</si>
  <si>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</si>
  <si>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</si>
  <si>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</si>
  <si>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</si>
  <si>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</si>
  <si>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</si>
  <si>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</si>
  <si>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</si>
  <si>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</si>
  <si>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</si>
  <si>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</si>
  <si>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</si>
  <si>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</si>
  <si>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</si>
  <si>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</si>
  <si>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</si>
  <si>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</si>
  <si>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</si>
  <si>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</si>
  <si>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</si>
  <si>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</si>
  <si>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</si>
  <si>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</si>
  <si>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</si>
  <si>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</si>
  <si>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</si>
  <si>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</si>
  <si>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</si>
  <si>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</si>
  <si>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</si>
  <si>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</si>
  <si>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</si>
  <si>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</si>
  <si>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</si>
  <si>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</si>
  <si>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</si>
  <si>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</si>
  <si>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</si>
  <si>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</si>
  <si>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</si>
  <si>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</si>
  <si>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</si>
  <si>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</si>
  <si>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</si>
  <si>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</si>
  <si>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</si>
  <si>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</si>
  <si>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</si>
  <si>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</si>
  <si>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</si>
  <si>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</si>
  <si>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</si>
  <si>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</si>
  <si>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</si>
  <si>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</si>
  <si>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</si>
  <si>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</si>
  <si>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</si>
  <si>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</si>
  <si>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</si>
  <si>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</si>
  <si>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</si>
  <si>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</si>
  <si>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</si>
  <si>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</si>
  <si>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</si>
  <si>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</si>
  <si>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</si>
  <si>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</si>
  <si>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</si>
  <si>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</si>
  <si>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</si>
  <si>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</si>
  <si>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</si>
  <si>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</si>
  <si>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</si>
  <si>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</si>
  <si>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</si>
  <si>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</si>
  <si>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</si>
  <si>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</si>
  <si>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</si>
  <si>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</si>
  <si>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</si>
  <si>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</si>
  <si>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</si>
  <si>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</si>
  <si>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</si>
  <si>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</si>
  <si>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</si>
  <si>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</si>
  <si>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</si>
  <si>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</si>
  <si>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</si>
  <si>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</si>
  <si>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</si>
  <si>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</si>
  <si>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</si>
  <si>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</si>
  <si>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</si>
  <si>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</si>
  <si>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</si>
  <si>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</si>
  <si>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</si>
  <si>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</si>
  <si>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</si>
  <si>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</si>
  <si>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</si>
  <si>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</si>
  <si>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</si>
  <si>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</si>
  <si>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</si>
  <si>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</si>
  <si>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</si>
  <si>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</si>
  <si>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</si>
  <si>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</si>
  <si>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</si>
  <si>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</si>
  <si>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</si>
  <si>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</si>
  <si>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</si>
  <si>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</si>
  <si>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</si>
  <si>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</si>
  <si>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</si>
  <si>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</si>
  <si>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</si>
  <si>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</si>
  <si>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</si>
  <si>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</si>
  <si>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</si>
  <si>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</si>
  <si>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</si>
  <si>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</si>
  <si>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</si>
  <si>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</si>
  <si>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</si>
  <si>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</si>
  <si>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</si>
  <si>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</si>
  <si>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</si>
  <si>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</si>
  <si>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</si>
  <si>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</si>
  <si>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</si>
  <si>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</si>
  <si>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</si>
  <si>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</si>
  <si>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</si>
  <si>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</si>
  <si>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</si>
  <si>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</si>
  <si>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</si>
  <si>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</si>
  <si>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</si>
  <si>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</si>
  <si>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</si>
  <si>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</si>
  <si>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</si>
  <si>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</si>
  <si>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</si>
  <si>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</si>
  <si>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</si>
  <si>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</si>
  <si>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</si>
  <si>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</si>
  <si>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</si>
  <si>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</si>
  <si>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</si>
  <si>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</si>
  <si>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</si>
  <si>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</si>
  <si>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</si>
  <si>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</si>
  <si>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</si>
  <si>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</si>
  <si>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</si>
  <si>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</si>
  <si>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</si>
  <si>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</si>
  <si>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</si>
  <si>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</si>
  <si>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</si>
  <si>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</si>
  <si>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</si>
  <si>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</si>
  <si>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</si>
  <si>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</si>
  <si>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</si>
  <si>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</si>
  <si>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</si>
  <si>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</si>
  <si>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</si>
  <si>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</si>
  <si>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</si>
  <si>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</si>
  <si>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</si>
  <si>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</si>
  <si>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</si>
  <si>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</si>
  <si>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</si>
  <si>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</si>
  <si>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</si>
  <si>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</si>
  <si>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</si>
  <si>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</si>
  <si>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</si>
  <si>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</si>
  <si>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</si>
  <si>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</si>
  <si>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</si>
  <si>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</si>
  <si>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</si>
  <si>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</si>
  <si>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</si>
  <si>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</si>
  <si>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</si>
  <si>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</si>
  <si>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</si>
  <si>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</si>
  <si>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</si>
  <si>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</si>
  <si>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</si>
  <si>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</si>
  <si>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</si>
  <si>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</si>
  <si>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</si>
  <si>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</si>
  <si>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</si>
  <si>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</si>
  <si>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</si>
  <si>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</si>
  <si>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</si>
  <si>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</si>
  <si>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</si>
  <si>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</si>
  <si>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</si>
  <si>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</si>
  <si>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</si>
  <si>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</si>
  <si>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</si>
  <si>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</si>
  <si>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</si>
  <si>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</si>
  <si>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</si>
  <si>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</si>
  <si>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</si>
  <si>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</si>
  <si>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</si>
  <si>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</si>
  <si>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</si>
  <si>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</si>
  <si>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</si>
  <si>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</si>
  <si>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</si>
  <si>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</si>
  <si>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</si>
  <si>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</si>
  <si>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</si>
  <si>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</si>
  <si>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</si>
  <si>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</si>
  <si>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</si>
  <si>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</si>
  <si>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</si>
  <si>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</si>
  <si>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</si>
  <si>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</si>
  <si>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</si>
  <si>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</si>
  <si>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</si>
  <si>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</si>
  <si>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</si>
  <si>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</si>
  <si>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</si>
  <si>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</si>
  <si>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</si>
  <si>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</si>
  <si>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</si>
  <si>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</si>
  <si>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</si>
  <si>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</si>
  <si>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</si>
  <si>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</si>
  <si>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</si>
  <si>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</si>
  <si>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</si>
  <si>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</si>
  <si>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</si>
  <si>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</si>
  <si>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</si>
  <si>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</si>
  <si>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</si>
  <si>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</si>
  <si>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</si>
  <si>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</si>
  <si>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</si>
  <si>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</si>
  <si>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</si>
  <si>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</si>
  <si>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</si>
  <si>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</si>
  <si>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</si>
  <si>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</si>
  <si>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</si>
  <si>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</si>
  <si>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</si>
  <si>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</si>
  <si>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</si>
  <si>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</si>
  <si>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</si>
  <si>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</si>
  <si>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</si>
  <si>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</si>
  <si>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</si>
  <si>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</si>
  <si>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</si>
  <si>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</si>
  <si>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</si>
  <si>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</si>
  <si>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</si>
  <si>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</si>
  <si>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</si>
  <si>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</si>
  <si>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</si>
  <si>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</si>
  <si>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</si>
  <si>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</si>
  <si>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</si>
  <si>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</si>
  <si>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</si>
  <si>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</si>
  <si>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</si>
  <si>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</si>
  <si>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</si>
  <si>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</si>
  <si>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</si>
  <si>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</si>
  <si>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</si>
  <si>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</si>
  <si>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</si>
  <si>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</si>
  <si>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</si>
  <si>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</si>
  <si>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</si>
  <si>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</si>
  <si>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</si>
  <si>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</si>
  <si>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</si>
  <si>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</si>
  <si>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</si>
  <si>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</si>
  <si>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</si>
  <si>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</si>
  <si>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</si>
  <si>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</si>
  <si>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</si>
  <si>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</si>
  <si>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</si>
  <si>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</si>
  <si>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</si>
  <si>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</si>
  <si>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</si>
  <si>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</si>
  <si>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</si>
  <si>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</si>
  <si>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</si>
  <si>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</si>
  <si>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</si>
  <si>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</si>
  <si>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</si>
  <si>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</si>
  <si>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</si>
  <si>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</si>
  <si>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</si>
  <si>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</si>
  <si>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</si>
  <si>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</si>
  <si>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</si>
  <si>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</si>
  <si>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</si>
  <si>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</si>
  <si>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</si>
  <si>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</si>
  <si>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</si>
  <si>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</si>
  <si>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</si>
  <si>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</si>
  <si>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</si>
  <si>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</si>
  <si>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</si>
  <si>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</si>
  <si>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</si>
  <si>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</si>
  <si>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</si>
  <si>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</si>
  <si>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</si>
  <si>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</si>
  <si>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</si>
  <si>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</si>
  <si>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</si>
  <si>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</si>
  <si>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</si>
  <si>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</si>
  <si>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</si>
  <si>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</si>
  <si>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</si>
  <si>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</si>
  <si>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</si>
  <si>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</si>
  <si>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</si>
  <si>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</si>
  <si>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</si>
  <si>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</si>
  <si>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</si>
  <si>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</si>
  <si>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</si>
  <si>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</si>
  <si>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</si>
  <si>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</si>
  <si>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</si>
  <si>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</si>
  <si>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</si>
  <si>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</si>
  <si>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</si>
  <si>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</si>
  <si>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</si>
  <si>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</si>
  <si>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</si>
  <si>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</si>
  <si>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</si>
  <si>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</si>
  <si>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</si>
  <si>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</si>
  <si>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</si>
  <si>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</si>
  <si>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</si>
  <si>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</si>
  <si>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</si>
  <si>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</si>
  <si>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</si>
  <si>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</si>
  <si>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</si>
  <si>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</si>
  <si>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</si>
  <si>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</si>
  <si>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</si>
  <si>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</si>
  <si>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</si>
  <si>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</si>
  <si>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</si>
  <si>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</si>
  <si>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</si>
  <si>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</si>
  <si>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</si>
  <si>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</si>
  <si>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</si>
  <si>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</si>
  <si>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</si>
  <si>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</si>
  <si>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</si>
  <si>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</si>
  <si>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</si>
  <si>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</si>
  <si>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</si>
  <si>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</si>
  <si>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</si>
  <si>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</si>
  <si>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</si>
  <si>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</si>
  <si>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</si>
  <si>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</si>
  <si>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</si>
  <si>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</si>
  <si>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</si>
  <si>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</si>
  <si>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</si>
  <si>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</si>
  <si>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</si>
  <si>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</si>
  <si>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</si>
  <si>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</si>
  <si>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</si>
  <si>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</si>
  <si>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</si>
  <si>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</si>
  <si>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</si>
  <si>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</si>
  <si>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</si>
  <si>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</si>
  <si>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</si>
  <si>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</si>
  <si>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</si>
  <si>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</si>
  <si>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</si>
  <si>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</si>
  <si>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</si>
  <si>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</si>
  <si>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</si>
  <si>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</si>
  <si>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</si>
  <si>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</si>
  <si>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</si>
  <si>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</si>
  <si>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</si>
  <si>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</si>
  <si>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</si>
  <si>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</si>
  <si>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</si>
  <si>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</si>
  <si>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</si>
  <si>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</si>
  <si>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</si>
  <si>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</si>
  <si>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</si>
  <si>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</si>
  <si>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</si>
  <si>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</si>
  <si>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</si>
  <si>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</si>
  <si>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</si>
  <si>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</si>
  <si>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</si>
  <si>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</si>
  <si>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</si>
  <si>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</si>
  <si>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</si>
  <si>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</si>
  <si>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</si>
  <si>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</si>
  <si>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</si>
  <si>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</si>
  <si>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</si>
  <si>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</si>
  <si>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</si>
  <si>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</si>
  <si>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</si>
  <si>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</si>
  <si>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</si>
  <si>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</si>
  <si>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</si>
  <si>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</si>
  <si>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</si>
  <si>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</si>
  <si>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</si>
  <si>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</si>
  <si>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</si>
  <si>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</si>
  <si>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</si>
  <si>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</si>
  <si>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</si>
  <si>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</si>
  <si>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</si>
  <si>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</si>
  <si>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</si>
  <si>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</si>
  <si>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</si>
  <si>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</si>
  <si>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</si>
  <si>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</si>
  <si>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</si>
  <si>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</si>
  <si>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</si>
  <si>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</si>
  <si>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</si>
  <si>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</si>
  <si>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</si>
  <si>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</si>
  <si>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</si>
  <si>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</si>
  <si>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</si>
  <si>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</si>
  <si>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</si>
  <si>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</si>
  <si>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</si>
  <si>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</si>
  <si>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</si>
  <si>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</si>
  <si>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</si>
  <si>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</si>
  <si>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</si>
  <si>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</si>
  <si>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</si>
  <si>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</si>
  <si>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</si>
  <si>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</si>
  <si>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</si>
  <si>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</si>
  <si>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</si>
  <si>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</si>
  <si>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</si>
  <si>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</si>
  <si>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</si>
  <si>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</si>
  <si>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</si>
  <si>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</si>
  <si>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</si>
  <si>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</si>
  <si>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</si>
  <si>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</si>
  <si>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</si>
  <si>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</si>
  <si>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</si>
  <si>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</si>
  <si>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</si>
  <si>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</si>
  <si>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</si>
  <si>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</si>
  <si>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</si>
  <si>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</si>
  <si>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</si>
  <si>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</si>
  <si>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</si>
  <si>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</si>
  <si>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</si>
  <si>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</si>
  <si>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</si>
  <si>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</si>
  <si>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</si>
  <si>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</si>
  <si>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</si>
  <si>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</si>
  <si>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</si>
  <si>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</si>
  <si>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</si>
  <si>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</si>
  <si>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</si>
  <si>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</si>
  <si>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</si>
  <si>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</si>
  <si>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</si>
  <si>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</si>
  <si>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</si>
  <si>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</si>
  <si>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</si>
  <si>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</si>
  <si>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</si>
  <si>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</si>
  <si>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</si>
  <si>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</si>
  <si>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</si>
  <si>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</si>
  <si>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</si>
  <si>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</si>
  <si>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</si>
  <si>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</si>
  <si>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</si>
  <si>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</si>
  <si>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</si>
  <si>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</si>
  <si>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</si>
  <si>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</si>
  <si>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</si>
  <si>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</si>
  <si>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</si>
  <si>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</si>
  <si>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</si>
  <si>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</si>
  <si>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</si>
  <si>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</si>
  <si>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</si>
  <si>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</si>
  <si>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</si>
  <si>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</si>
  <si>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</si>
  <si>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</si>
  <si>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</si>
  <si>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</si>
  <si>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</si>
  <si>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</si>
  <si>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</si>
  <si>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</si>
  <si>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</si>
  <si>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</si>
  <si>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</si>
  <si>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</si>
  <si>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</si>
  <si>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</si>
  <si>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</si>
  <si>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</si>
  <si>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</si>
  <si>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</si>
  <si>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</si>
  <si>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</si>
  <si>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</si>
  <si>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</si>
  <si>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</si>
  <si>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</si>
  <si>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</si>
  <si>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</si>
  <si>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</si>
  <si>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</si>
  <si>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</si>
  <si>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</si>
  <si>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</si>
  <si>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</si>
  <si>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</si>
  <si>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</si>
  <si>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</si>
  <si>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</si>
  <si>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</si>
  <si>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</si>
  <si>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</si>
  <si>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</si>
  <si>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</si>
  <si>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</si>
  <si>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</si>
  <si>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</si>
  <si>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</si>
  <si>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</si>
  <si>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</si>
  <si>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</si>
  <si>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</si>
  <si>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</si>
  <si>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</si>
  <si>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</si>
  <si>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</si>
  <si>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</si>
  <si>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</si>
  <si>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</si>
  <si>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</si>
  <si>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</si>
  <si>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</si>
  <si>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</si>
  <si>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</si>
  <si>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</si>
  <si>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</si>
  <si>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</si>
  <si>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</si>
  <si>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</si>
  <si>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</si>
  <si>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</si>
  <si>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</si>
  <si>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</si>
  <si>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</si>
  <si>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</si>
  <si>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</si>
  <si>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</si>
  <si>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</si>
  <si>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</si>
  <si>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</si>
  <si>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</si>
  <si>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</si>
  <si>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</si>
  <si>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</si>
  <si>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</si>
  <si>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</si>
  <si>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</si>
  <si>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</si>
  <si>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</si>
  <si>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</si>
  <si>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</si>
  <si>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</si>
  <si>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</si>
  <si>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</si>
  <si>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</si>
  <si>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</si>
  <si>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</si>
  <si>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</si>
  <si>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</si>
  <si>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</si>
  <si>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</si>
  <si>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</si>
  <si>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</si>
  <si>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</si>
  <si>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</si>
  <si>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</si>
  <si>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</si>
  <si>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</si>
  <si>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</si>
  <si>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</si>
  <si>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</si>
  <si>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</si>
  <si>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</si>
  <si>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</si>
  <si>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</si>
  <si>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</si>
  <si>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</si>
  <si>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</si>
  <si>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</si>
  <si>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</si>
  <si>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</si>
  <si>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</si>
  <si>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</si>
  <si>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</si>
  <si>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</si>
  <si>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</si>
  <si>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</si>
  <si>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</si>
  <si>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</si>
  <si>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</si>
  <si>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</si>
  <si>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</si>
  <si>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</si>
  <si>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</si>
  <si>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</si>
  <si>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</si>
  <si>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</si>
  <si>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</si>
  <si>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</si>
  <si>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</si>
  <si>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</si>
  <si>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</si>
  <si>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</si>
  <si>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</si>
  <si>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</si>
  <si>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</si>
  <si>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</si>
  <si>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</si>
  <si>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</si>
  <si>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</si>
  <si>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</si>
  <si>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</si>
  <si>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</si>
  <si>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</si>
  <si>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</si>
  <si>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</si>
  <si>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</si>
  <si>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</si>
  <si>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</si>
  <si>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</si>
  <si>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</si>
  <si>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</si>
  <si>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</si>
  <si>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</si>
  <si>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</si>
  <si>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</si>
  <si>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</si>
  <si>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</si>
  <si>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</si>
  <si>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</si>
  <si>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</si>
  <si>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</si>
  <si>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</si>
  <si>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</si>
  <si>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</si>
  <si>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</si>
  <si>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</si>
  <si>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</si>
  <si>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</si>
  <si>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</si>
  <si>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</si>
  <si>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</si>
  <si>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</si>
  <si>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</si>
  <si>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</si>
  <si>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</si>
  <si>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</si>
  <si>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</si>
  <si>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</si>
  <si>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</si>
  <si>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</si>
  <si>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</si>
  <si>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</si>
  <si>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</si>
  <si>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</si>
  <si>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</si>
  <si>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</si>
  <si>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</si>
  <si>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</si>
  <si>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</si>
  <si>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</si>
  <si>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</si>
  <si>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</si>
  <si>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</si>
  <si>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</si>
  <si>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</si>
  <si>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</si>
  <si>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</si>
  <si>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</si>
  <si>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</si>
  <si>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</si>
  <si>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</si>
  <si>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</si>
  <si>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</si>
  <si>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</si>
  <si>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</si>
  <si>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</si>
  <si>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</si>
  <si>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</si>
  <si>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</si>
  <si>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</si>
  <si>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</si>
  <si>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</si>
  <si>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</si>
  <si>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</si>
  <si>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</si>
  <si>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</si>
  <si>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</si>
  <si>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</si>
  <si>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</si>
  <si>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</si>
  <si>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</si>
  <si>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</si>
  <si>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</si>
  <si>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</si>
  <si>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</si>
  <si>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</si>
  <si>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</si>
  <si>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</si>
  <si>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</si>
  <si>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</si>
  <si>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</si>
  <si>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</si>
  <si>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</si>
  <si>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</si>
  <si>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</si>
  <si>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</si>
  <si>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</si>
  <si>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</si>
  <si>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</si>
  <si>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</si>
  <si>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</si>
  <si>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</si>
  <si>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</si>
  <si>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</si>
  <si>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</si>
  <si>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</si>
  <si>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</si>
  <si>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</si>
  <si>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</si>
  <si>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</si>
  <si>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</si>
  <si>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</si>
  <si>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</si>
  <si>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</si>
  <si>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</si>
  <si>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</si>
  <si>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</si>
  <si>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</si>
  <si>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</si>
  <si>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</si>
  <si>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</si>
  <si>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</si>
  <si>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</si>
  <si>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</si>
  <si>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</si>
  <si>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</si>
  <si>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</si>
  <si>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</si>
  <si>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</si>
  <si>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</si>
  <si>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</si>
  <si>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</si>
  <si>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</si>
  <si>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</si>
  <si>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</si>
  <si>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</si>
  <si>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</si>
  <si>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</si>
  <si>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</si>
  <si>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</si>
  <si>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</si>
  <si>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</si>
  <si>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</si>
  <si>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</si>
  <si>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</si>
  <si>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</si>
  <si>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</si>
  <si>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</si>
  <si>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</si>
  <si>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</si>
  <si>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</si>
  <si>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</si>
  <si>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</si>
  <si>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</si>
  <si>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</si>
  <si>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</si>
  <si>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</si>
  <si>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</si>
  <si>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</si>
  <si>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</si>
  <si>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</si>
  <si>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</si>
  <si>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</si>
  <si>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</si>
  <si>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</si>
  <si>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</si>
  <si>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</si>
  <si>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</si>
  <si>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</si>
  <si>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</si>
  <si>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</si>
  <si>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</si>
  <si>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</si>
  <si>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</si>
  <si>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</si>
  <si>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</si>
  <si>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</si>
  <si>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</si>
  <si>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</si>
  <si>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</si>
  <si>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</si>
  <si>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</si>
  <si>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</si>
  <si>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</si>
  <si>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</si>
  <si>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</si>
  <si>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</si>
  <si>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</si>
  <si>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</si>
  <si>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</si>
  <si>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</si>
  <si>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</si>
  <si>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</si>
  <si>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</si>
  <si>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</si>
  <si>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</si>
  <si>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</si>
  <si>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</si>
  <si>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</si>
  <si>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</si>
  <si>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</si>
  <si>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</si>
  <si>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</si>
  <si>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</si>
  <si>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</si>
  <si>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</si>
  <si>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</si>
  <si>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</si>
  <si>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</si>
  <si>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</si>
  <si>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</si>
  <si>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</si>
  <si>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</si>
  <si>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</si>
  <si>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</si>
  <si>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</si>
  <si>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</si>
  <si>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</si>
  <si>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</si>
  <si>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</si>
  <si>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</si>
  <si>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</si>
  <si>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</si>
  <si>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</si>
  <si>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</si>
  <si>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</si>
  <si>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</si>
  <si>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</si>
  <si>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</si>
  <si>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</si>
  <si>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</si>
  <si>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</si>
  <si>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</si>
  <si>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</si>
  <si>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</si>
  <si>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</si>
  <si>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</si>
  <si>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</si>
  <si>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</si>
  <si>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</si>
  <si>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</si>
  <si>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</si>
  <si>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</si>
  <si>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</si>
  <si>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</si>
  <si>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</si>
  <si>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</si>
  <si>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</si>
  <si>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</si>
  <si>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</si>
  <si>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</si>
  <si>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</si>
  <si>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</si>
  <si>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</si>
  <si>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</si>
  <si>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</si>
  <si>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</si>
  <si>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</si>
  <si>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</si>
  <si>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</si>
  <si>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</si>
  <si>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</si>
  <si>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</si>
  <si>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</si>
  <si>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</si>
  <si>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</si>
  <si>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</si>
  <si>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</si>
  <si>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</si>
  <si>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</si>
  <si>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</si>
  <si>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</si>
  <si>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</si>
  <si>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</si>
  <si>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</si>
  <si>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</si>
  <si>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</si>
  <si>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</si>
  <si>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</si>
  <si>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</si>
  <si>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</si>
  <si>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</si>
  <si>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</si>
  <si>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</si>
  <si>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</si>
  <si>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</si>
  <si>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</si>
  <si>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</si>
  <si>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</si>
  <si>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</si>
  <si>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</si>
  <si>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</si>
  <si>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</si>
  <si>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</si>
  <si>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</si>
  <si>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</si>
  <si>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</si>
  <si>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</si>
  <si>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</si>
  <si>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</si>
  <si>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</si>
  <si>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</si>
  <si>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</si>
  <si>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</si>
  <si>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</si>
  <si>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</si>
  <si>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</si>
  <si>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</si>
  <si>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</si>
  <si>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</si>
  <si>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</si>
  <si>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</si>
  <si>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</si>
  <si>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</si>
  <si>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</si>
  <si>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</si>
  <si>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</si>
  <si>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</si>
  <si>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</si>
  <si>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</si>
  <si>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</si>
  <si>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</si>
  <si>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</si>
  <si>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</si>
  <si>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</si>
  <si>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</si>
  <si>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</si>
  <si>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</si>
  <si>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</si>
  <si>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</si>
  <si>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</si>
  <si>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</si>
  <si>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</si>
  <si>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</si>
  <si>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</si>
  <si>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</si>
  <si>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</si>
  <si>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</si>
  <si>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</si>
  <si>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</si>
  <si>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</si>
  <si>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</si>
  <si>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</si>
  <si>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</si>
  <si>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</si>
  <si>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</si>
  <si>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</si>
  <si>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</si>
  <si>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</si>
  <si>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</si>
  <si>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</si>
  <si>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</si>
  <si>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</si>
  <si>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</si>
  <si>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</si>
  <si>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</si>
  <si>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</si>
  <si>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</si>
  <si>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</si>
  <si>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</si>
  <si>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</si>
  <si>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</si>
  <si>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</si>
  <si>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</si>
  <si>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</si>
  <si>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</si>
  <si>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</si>
  <si>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</si>
  <si>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</si>
  <si>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</si>
  <si>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</si>
  <si>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</si>
  <si>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</si>
  <si>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</si>
  <si>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</si>
  <si>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</si>
  <si>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</si>
  <si>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</si>
  <si>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</si>
  <si>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</si>
  <si>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</si>
  <si>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</si>
  <si>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</si>
  <si>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</si>
  <si>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</si>
  <si>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</si>
  <si>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</si>
  <si>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</si>
  <si>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</si>
  <si>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</si>
  <si>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</si>
  <si>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</si>
  <si>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</si>
  <si>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</si>
  <si>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</si>
  <si>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</si>
  <si>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</si>
  <si>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</si>
  <si>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</si>
  <si>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</si>
  <si>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</si>
  <si>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</si>
  <si>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</si>
  <si>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</si>
  <si>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</si>
  <si>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</si>
  <si>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</si>
  <si>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</si>
  <si>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</si>
  <si>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</si>
  <si>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</si>
  <si>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</si>
  <si>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</si>
  <si>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</si>
  <si>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</si>
  <si>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</si>
  <si>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</si>
  <si>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</si>
  <si>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</si>
  <si>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</si>
  <si>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</si>
  <si>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</si>
  <si>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</si>
  <si>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</si>
  <si>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</si>
  <si>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</si>
  <si>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</si>
  <si>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</si>
  <si>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</si>
  <si>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</si>
  <si>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</si>
  <si>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</si>
  <si>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</si>
  <si>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</si>
  <si>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</si>
  <si>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</si>
  <si>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</si>
  <si>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</si>
  <si>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</si>
  <si>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</si>
  <si>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</si>
  <si>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</si>
  <si>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</si>
  <si>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</si>
  <si>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</si>
  <si>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</si>
  <si>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</si>
  <si>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</si>
  <si>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</si>
  <si>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</si>
  <si>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</si>
  <si>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</si>
  <si>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</si>
  <si>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</si>
  <si>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</si>
  <si>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</si>
  <si>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</si>
  <si>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</si>
  <si>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</si>
  <si>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</si>
  <si>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</si>
  <si>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</si>
  <si>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</si>
  <si>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</si>
  <si>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</si>
  <si>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</si>
  <si>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</si>
  <si>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</si>
  <si>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</si>
  <si>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</si>
  <si>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</si>
  <si>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</si>
  <si>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</si>
  <si>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</si>
  <si>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</si>
  <si>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</si>
  <si>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</si>
  <si>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</si>
  <si>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</si>
  <si>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</si>
  <si>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</si>
  <si>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</si>
  <si>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</si>
  <si>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</si>
  <si>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</si>
  <si>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</si>
  <si>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</si>
  <si>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</si>
  <si>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</si>
  <si>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</si>
  <si>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</si>
  <si>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</si>
  <si>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</si>
  <si>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</si>
  <si>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</si>
  <si>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</si>
  <si>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</si>
  <si>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</si>
  <si>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</si>
  <si>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</si>
  <si>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</si>
  <si>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</si>
  <si>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</si>
  <si>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</si>
  <si>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</si>
  <si>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</si>
  <si>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</si>
  <si>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</si>
  <si>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</si>
  <si>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</si>
  <si>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</si>
  <si>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</si>
  <si>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</si>
  <si>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</si>
  <si>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</si>
  <si>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</si>
  <si>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</si>
  <si>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</si>
  <si>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</si>
  <si>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</si>
  <si>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</si>
  <si>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</si>
  <si>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</si>
  <si>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</si>
  <si>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</si>
  <si>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</si>
  <si>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</si>
  <si>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</si>
  <si>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</si>
  <si>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</si>
  <si>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</si>
  <si>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</si>
  <si>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</si>
  <si>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</si>
  <si>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</si>
  <si>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</si>
  <si>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</si>
  <si>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</si>
  <si>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</si>
  <si>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</si>
  <si>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</si>
  <si>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</si>
  <si>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</si>
  <si>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</si>
  <si>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</si>
  <si>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</si>
  <si>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</si>
  <si>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</si>
  <si>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</si>
  <si>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</si>
  <si>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</si>
  <si>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</si>
  <si>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</si>
  <si>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</si>
  <si>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</si>
  <si>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</si>
  <si>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</si>
  <si>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</si>
  <si>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</si>
  <si>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</si>
  <si>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</si>
  <si>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</si>
  <si>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</si>
  <si>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</si>
  <si>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</si>
  <si>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</si>
  <si>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</si>
  <si>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</si>
  <si>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</si>
  <si>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</si>
  <si>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</si>
  <si>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</si>
  <si>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</si>
  <si>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</si>
  <si>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</si>
  <si>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</si>
  <si>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</si>
  <si>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</si>
  <si>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</si>
  <si>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</si>
  <si>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</si>
  <si>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</si>
  <si>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</si>
  <si>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</si>
  <si>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</si>
  <si>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</si>
  <si>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</si>
  <si>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</si>
  <si>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</si>
  <si>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</si>
  <si>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</si>
  <si>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</si>
  <si>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</si>
  <si>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</si>
  <si>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</si>
  <si>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</si>
  <si>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</si>
  <si>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</si>
  <si>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</si>
  <si>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</si>
  <si>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</si>
  <si>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</si>
  <si>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</si>
  <si>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</si>
  <si>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</si>
  <si>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</si>
  <si>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</si>
  <si>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</si>
  <si>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</si>
  <si>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</si>
  <si>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</si>
  <si>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</si>
  <si>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</si>
  <si>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</si>
  <si>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</si>
  <si>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</si>
  <si>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</si>
  <si>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</si>
  <si>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</si>
  <si>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</si>
  <si>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</si>
  <si>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</si>
  <si>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</si>
  <si>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</si>
  <si>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</si>
  <si>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</si>
  <si>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</si>
  <si>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</si>
  <si>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</si>
  <si>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</si>
  <si>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</si>
  <si>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</si>
  <si>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</si>
  <si>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</si>
  <si>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</si>
  <si>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</si>
  <si>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</si>
  <si>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</si>
  <si>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</si>
  <si>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</si>
  <si>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</si>
  <si>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</si>
  <si>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</si>
  <si>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</si>
  <si>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</si>
  <si>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</si>
  <si>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</si>
  <si>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</si>
  <si>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</si>
  <si>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</si>
  <si>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</si>
  <si>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</si>
  <si>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</si>
  <si>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</si>
  <si>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</si>
  <si>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</si>
  <si>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</si>
  <si>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</si>
  <si>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</si>
  <si>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</si>
  <si>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</si>
  <si>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</si>
  <si>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</si>
  <si>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</si>
  <si>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</si>
  <si>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</si>
  <si>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</si>
  <si>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</si>
  <si>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</si>
  <si>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</si>
  <si>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</si>
  <si>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</si>
  <si>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</si>
  <si>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</si>
  <si>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</si>
  <si>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</si>
  <si>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</si>
  <si>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</si>
  <si>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</si>
  <si>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</si>
  <si>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</si>
  <si>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</si>
  <si>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</si>
  <si>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</si>
  <si>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</si>
  <si>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</si>
  <si>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</si>
  <si>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</si>
  <si>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</si>
  <si>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</si>
  <si>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</si>
  <si>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</si>
  <si>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</si>
  <si>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</si>
  <si>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</si>
  <si>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</si>
  <si>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</si>
  <si>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</si>
  <si>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</si>
  <si>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</si>
  <si>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</si>
  <si>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</si>
  <si>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</si>
  <si>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</si>
  <si>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</si>
  <si>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</si>
  <si>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</si>
  <si>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</si>
  <si>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</si>
  <si>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</si>
  <si>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</si>
  <si>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</si>
  <si>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</si>
  <si>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</si>
  <si>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</si>
  <si>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</si>
  <si>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</si>
  <si>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</si>
  <si>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</si>
  <si>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</si>
  <si>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</si>
  <si>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</si>
  <si>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</si>
  <si>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</si>
  <si>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</si>
  <si>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</si>
  <si>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</si>
  <si>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</si>
  <si>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</si>
  <si>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</si>
  <si>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</si>
  <si>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</si>
  <si>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</si>
  <si>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</si>
  <si>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</si>
  <si>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</si>
  <si>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</si>
  <si>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</si>
  <si>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</si>
  <si>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</si>
  <si>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</si>
  <si>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</si>
  <si>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</si>
  <si>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</si>
  <si>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</si>
  <si>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</si>
  <si>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</si>
  <si>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</si>
  <si>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</si>
  <si>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</si>
  <si>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</si>
  <si>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</si>
  <si>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</si>
  <si>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</si>
  <si>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</si>
  <si>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</si>
  <si>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</si>
  <si>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</si>
  <si>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</si>
  <si>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</si>
  <si>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</si>
  <si>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</si>
  <si>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</si>
  <si>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</si>
  <si>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</si>
  <si>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</si>
  <si>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</si>
  <si>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</si>
  <si>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</si>
  <si>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</si>
  <si>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</si>
  <si>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</si>
  <si>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</si>
  <si>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</si>
  <si>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</si>
  <si>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</si>
  <si>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</si>
  <si>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</si>
  <si>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</si>
  <si>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</si>
  <si>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</si>
  <si>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</si>
  <si>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</si>
  <si>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</si>
  <si>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</si>
  <si>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</si>
  <si>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</si>
  <si>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</si>
  <si>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</si>
  <si>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</si>
  <si>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</si>
  <si>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</si>
  <si>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</si>
  <si>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</si>
  <si>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</si>
  <si>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</si>
  <si>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</si>
  <si>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</si>
  <si>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</si>
  <si>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</si>
  <si>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</si>
  <si>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</si>
  <si>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</si>
  <si>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</si>
  <si>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</si>
  <si>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</si>
  <si>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</si>
  <si>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</si>
  <si>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</si>
  <si>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</si>
  <si>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</si>
  <si>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</si>
  <si>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</si>
  <si>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</si>
  <si>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</si>
  <si>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</si>
  <si>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</si>
  <si>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</si>
  <si>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</si>
  <si>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</si>
  <si>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</si>
  <si>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</si>
  <si>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</si>
  <si>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</si>
  <si>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</si>
  <si>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</si>
  <si>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</si>
  <si>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</si>
  <si>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</si>
  <si>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</si>
  <si>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</si>
  <si>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</si>
  <si>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</si>
  <si>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</si>
  <si>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</si>
  <si>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</si>
  <si>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</si>
  <si>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</si>
  <si>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</si>
  <si>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</si>
  <si>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</si>
  <si>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</si>
  <si>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</si>
  <si>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</si>
  <si>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</si>
  <si>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</si>
  <si>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</si>
  <si>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</si>
  <si>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</si>
  <si>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</si>
  <si>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</si>
  <si>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</si>
  <si>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</si>
  <si>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</si>
  <si>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</si>
  <si>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</si>
  <si>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</si>
  <si>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</si>
  <si>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</si>
  <si>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</si>
  <si>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</si>
  <si>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</si>
  <si>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</si>
  <si>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</si>
  <si>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</si>
  <si>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</si>
  <si>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</si>
  <si>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</si>
  <si>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</si>
  <si>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</si>
  <si>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</si>
  <si>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</si>
  <si>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</si>
  <si>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</si>
  <si>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</si>
  <si>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</si>
  <si>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</si>
  <si>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</si>
  <si>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</si>
  <si>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</si>
  <si>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</si>
  <si>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</si>
  <si>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</si>
  <si>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</si>
  <si>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</si>
  <si>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</si>
  <si>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</si>
  <si>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</si>
  <si>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</si>
  <si>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</si>
  <si>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</si>
  <si>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</si>
  <si>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</si>
  <si>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</si>
  <si>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</si>
  <si>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</si>
  <si>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</si>
  <si>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</si>
  <si>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</si>
  <si>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</si>
  <si>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</si>
  <si>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</si>
  <si>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</si>
  <si>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</si>
  <si>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</si>
  <si>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</si>
  <si>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</si>
  <si>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</si>
  <si>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</si>
  <si>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</si>
  <si>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</si>
  <si>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</si>
  <si>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</si>
  <si>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</si>
  <si>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</si>
  <si>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</si>
  <si>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</si>
  <si>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</si>
  <si>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</si>
  <si>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</si>
  <si>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</si>
  <si>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</si>
  <si>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</si>
  <si>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</si>
  <si>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</si>
  <si>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</si>
  <si>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</si>
  <si>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</si>
  <si>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</si>
  <si>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</si>
  <si>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</si>
  <si>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</si>
  <si>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</si>
  <si>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</si>
  <si>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</si>
  <si>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</si>
  <si>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</si>
  <si>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</si>
  <si>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</si>
  <si>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</si>
  <si>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</si>
  <si>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</si>
  <si>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</si>
  <si>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</si>
  <si>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</si>
  <si>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</si>
  <si>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</si>
  <si>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</si>
  <si>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</si>
  <si>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</si>
  <si>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</si>
  <si>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</si>
  <si>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</si>
  <si>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</si>
  <si>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</si>
  <si>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</si>
  <si>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</si>
  <si>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</si>
  <si>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</si>
  <si>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</si>
  <si>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</si>
  <si>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</si>
  <si>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</si>
  <si>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</si>
  <si>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</si>
  <si>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</si>
  <si>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</si>
  <si>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</si>
  <si>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</si>
  <si>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</si>
  <si>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</si>
  <si>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</si>
  <si>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</si>
  <si>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</si>
  <si>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</si>
  <si>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</si>
  <si>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</si>
  <si>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</si>
  <si>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</si>
  <si>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</si>
  <si>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</si>
  <si>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</si>
  <si>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</si>
  <si>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</si>
  <si>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</si>
  <si>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</si>
  <si>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</si>
  <si>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</si>
  <si>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</si>
  <si>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</si>
  <si>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</si>
  <si>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</si>
  <si>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</si>
  <si>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</si>
  <si>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</si>
  <si>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</si>
  <si>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</si>
  <si>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</si>
  <si>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</si>
  <si>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</si>
  <si>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</si>
  <si>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</si>
  <si>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</si>
  <si>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</si>
  <si>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</si>
  <si>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</si>
  <si>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</si>
  <si>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</si>
  <si>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</si>
  <si>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</si>
  <si>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</si>
  <si>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</si>
  <si>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</si>
  <si>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</si>
  <si>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</si>
  <si>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</si>
  <si>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</si>
  <si>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</si>
  <si>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</si>
  <si>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</si>
  <si>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</si>
  <si>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</si>
  <si>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</si>
  <si>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</si>
  <si>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</si>
  <si>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</si>
  <si>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</si>
  <si>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</si>
  <si>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</si>
  <si>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</si>
  <si>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</si>
  <si>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</si>
  <si>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</si>
  <si>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</si>
  <si>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</si>
  <si>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</si>
  <si>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</si>
  <si>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</si>
  <si>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</si>
  <si>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</si>
  <si>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</si>
  <si>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</si>
  <si>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</si>
  <si>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</si>
  <si>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</si>
  <si>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</si>
  <si>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</si>
  <si>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</si>
  <si>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</si>
  <si>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</si>
  <si>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</si>
  <si>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</si>
  <si>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</si>
  <si>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</si>
  <si>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</si>
  <si>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</si>
  <si>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</si>
  <si>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</si>
  <si>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</si>
  <si>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</si>
  <si>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</si>
  <si>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</si>
  <si>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</si>
  <si>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</si>
  <si>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</si>
  <si>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</si>
  <si>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</si>
  <si>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</si>
  <si>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</si>
  <si>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</si>
  <si>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</si>
  <si>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</si>
  <si>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</si>
  <si>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</si>
  <si>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</si>
  <si>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</si>
  <si>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</si>
  <si>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</si>
  <si>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</si>
  <si>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</si>
  <si>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</si>
  <si>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</si>
  <si>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</si>
  <si>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</si>
  <si>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</si>
  <si>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</si>
  <si>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</si>
  <si>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</si>
  <si>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</si>
  <si>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</si>
  <si>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</si>
  <si>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</si>
  <si>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</si>
  <si>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</si>
  <si>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</si>
  <si>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</si>
  <si>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</si>
  <si>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</si>
  <si>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</si>
  <si>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</si>
  <si>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</si>
  <si>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</si>
  <si>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</si>
  <si>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</si>
  <si>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</si>
  <si>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</si>
  <si>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</si>
  <si>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</si>
  <si>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</si>
  <si>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</si>
  <si>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</si>
  <si>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</si>
  <si>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</si>
  <si>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</si>
  <si>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</si>
  <si>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</si>
  <si>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</si>
  <si>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</si>
  <si>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</si>
  <si>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</si>
  <si>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</si>
  <si>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</si>
  <si>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</si>
  <si>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</si>
  <si>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</si>
  <si>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</si>
  <si>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</si>
  <si>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</si>
  <si>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</si>
  <si>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</si>
  <si>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</si>
  <si>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</si>
  <si>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</si>
  <si>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</si>
  <si>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</si>
  <si>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</si>
  <si>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</si>
  <si>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</si>
  <si>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</si>
  <si>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</si>
  <si>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</si>
  <si>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</si>
  <si>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</si>
  <si>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</si>
  <si>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</si>
  <si>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</si>
  <si>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</si>
  <si>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</si>
  <si>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</si>
  <si>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</si>
  <si>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</si>
  <si>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</si>
  <si>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</si>
  <si>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</si>
  <si>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</si>
  <si>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</si>
  <si>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</si>
  <si>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</si>
  <si>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</si>
  <si>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</si>
  <si>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</si>
  <si>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</si>
  <si>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</si>
  <si>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</si>
  <si>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</si>
  <si>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</si>
  <si>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</si>
  <si>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</si>
  <si>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</si>
  <si>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</si>
  <si>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</si>
  <si>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</si>
  <si>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</si>
  <si>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</si>
  <si>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</si>
  <si>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</si>
  <si>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</si>
  <si>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</si>
  <si>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</si>
  <si>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</si>
  <si>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</si>
  <si>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</si>
  <si>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</si>
  <si>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</si>
  <si>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</si>
  <si>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</si>
  <si>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</si>
  <si>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</si>
  <si>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</si>
  <si>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</si>
  <si>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</si>
  <si>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</si>
  <si>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</si>
  <si>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</si>
  <si>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</si>
  <si>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</si>
  <si>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</si>
  <si>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</si>
  <si>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</si>
  <si>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</si>
  <si>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</si>
  <si>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</si>
  <si>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</si>
  <si>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</si>
  <si>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</si>
  <si>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</si>
  <si>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</si>
  <si>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</si>
  <si>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</si>
  <si>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</si>
  <si>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</si>
  <si>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</si>
  <si>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</si>
  <si>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</si>
  <si>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</si>
  <si>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</si>
  <si>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</si>
  <si>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</si>
  <si>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</si>
  <si>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</si>
  <si>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</si>
  <si>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</si>
  <si>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</si>
  <si>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</si>
  <si>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</si>
  <si>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</si>
  <si>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</si>
  <si>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</si>
  <si>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</si>
  <si>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</si>
  <si>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</si>
  <si>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</si>
  <si>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</si>
  <si>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</si>
  <si>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</si>
  <si>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</si>
  <si>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</si>
  <si>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</si>
  <si>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</si>
  <si>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</si>
  <si>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</si>
  <si>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</si>
  <si>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</si>
  <si>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</si>
  <si>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</si>
  <si>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</si>
  <si>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</si>
  <si>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</si>
  <si>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</si>
  <si>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</si>
  <si>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</si>
  <si>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</si>
  <si>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</si>
  <si>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</si>
  <si>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</si>
  <si>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</si>
  <si>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</si>
  <si>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</si>
  <si>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</si>
  <si>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</si>
  <si>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</si>
  <si>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</si>
  <si>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</si>
  <si>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</si>
  <si>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</si>
  <si>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</si>
  <si>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</si>
  <si>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</si>
  <si>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</si>
  <si>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</si>
  <si>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</si>
  <si>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</si>
  <si>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</si>
  <si>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</si>
  <si>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</si>
  <si>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</si>
  <si>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</si>
  <si>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</si>
  <si>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</si>
  <si>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</si>
  <si>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</si>
  <si>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</si>
  <si>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</si>
  <si>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</si>
  <si>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</si>
  <si>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</si>
  <si>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</si>
  <si>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</si>
  <si>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</si>
  <si>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</si>
  <si>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</si>
  <si>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</si>
  <si>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</si>
  <si>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</si>
  <si>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</si>
  <si>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</si>
  <si>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</si>
  <si>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</si>
  <si>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</si>
  <si>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</si>
  <si>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</si>
  <si>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</si>
  <si>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</si>
  <si>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</si>
  <si>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</si>
  <si>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</si>
  <si>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</si>
  <si>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</si>
  <si>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</si>
  <si>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</si>
  <si>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</si>
  <si>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</si>
  <si>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</si>
  <si>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</si>
  <si>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</si>
  <si>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</si>
  <si>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</si>
  <si>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</si>
  <si>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</si>
  <si>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</si>
  <si>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</si>
  <si>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</si>
  <si>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</si>
  <si>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</si>
  <si>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</si>
  <si>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</si>
  <si>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</si>
  <si>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</si>
  <si>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</si>
  <si>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</si>
  <si>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</si>
  <si>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</si>
  <si>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</si>
  <si>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</si>
  <si>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</si>
  <si>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</si>
  <si>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</si>
  <si>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</si>
  <si>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</si>
  <si>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</si>
  <si>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</si>
  <si>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</si>
  <si>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</si>
  <si>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</si>
  <si>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</si>
  <si>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</si>
  <si>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</si>
  <si>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</si>
  <si>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</si>
  <si>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</si>
  <si>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</si>
  <si>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</si>
  <si>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</si>
  <si>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</si>
  <si>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</si>
  <si>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</si>
  <si>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</si>
  <si>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</si>
  <si>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</si>
  <si>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</si>
  <si>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</si>
  <si>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</si>
  <si>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</si>
  <si>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</si>
  <si>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</si>
  <si>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</si>
  <si>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</si>
  <si>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</si>
  <si>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</si>
  <si>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</si>
  <si>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</si>
  <si>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</si>
  <si>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</si>
  <si>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</si>
  <si>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</si>
  <si>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</si>
  <si>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</si>
  <si>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</si>
  <si>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</si>
  <si>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</si>
  <si>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</si>
  <si>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</si>
  <si>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</si>
  <si>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</si>
  <si>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</si>
  <si>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</si>
  <si>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</si>
  <si>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</si>
  <si>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</si>
  <si>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</si>
  <si>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</si>
  <si>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</si>
  <si>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</si>
  <si>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</si>
  <si>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</si>
  <si>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</si>
  <si>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</si>
  <si>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</si>
  <si>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</si>
  <si>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</si>
  <si>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</si>
  <si>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</si>
  <si>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</si>
  <si>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</si>
  <si>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</si>
  <si>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</si>
  <si>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</si>
  <si>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</si>
  <si>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</si>
  <si>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</si>
  <si>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</si>
  <si>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</si>
  <si>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</si>
  <si>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</si>
  <si>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</si>
  <si>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</si>
  <si>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</si>
  <si>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</si>
  <si>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</si>
  <si>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</si>
  <si>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</si>
  <si>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</si>
  <si>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</si>
  <si>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</si>
  <si>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</si>
  <si>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</si>
  <si>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</si>
  <si>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</si>
  <si>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</si>
  <si>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</si>
  <si>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</si>
  <si>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</si>
  <si>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</si>
  <si>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</si>
  <si>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</si>
  <si>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</si>
  <si>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</si>
  <si>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</si>
  <si>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</si>
  <si>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</si>
  <si>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</si>
  <si>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</si>
  <si>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</si>
  <si>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</si>
  <si>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</si>
  <si>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</si>
  <si>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</si>
  <si>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</si>
  <si>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</si>
  <si>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</si>
  <si>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</si>
  <si>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</si>
  <si>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</si>
  <si>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</si>
  <si>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</si>
  <si>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</si>
  <si>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</si>
  <si>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</si>
  <si>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</si>
  <si>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</si>
  <si>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</si>
  <si>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</si>
  <si>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</si>
  <si>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</si>
  <si>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</si>
  <si>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</si>
  <si>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</si>
  <si>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</si>
  <si>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</si>
  <si>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</si>
  <si>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</si>
  <si>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</si>
  <si>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</si>
  <si>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</si>
  <si>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</si>
  <si>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</si>
  <si>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</si>
  <si>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</si>
  <si>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</si>
  <si>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</si>
  <si>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</si>
  <si>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</si>
  <si>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</si>
  <si>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</si>
  <si>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</si>
  <si>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</si>
  <si>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</si>
  <si>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</si>
  <si>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</si>
  <si>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</si>
  <si>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</si>
  <si>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</si>
  <si>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</si>
  <si>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</si>
  <si>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</si>
  <si>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</si>
  <si>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</si>
  <si>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</si>
  <si>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</si>
  <si>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</si>
  <si>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</si>
  <si>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</si>
  <si>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</si>
  <si>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</si>
  <si>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</si>
  <si>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</si>
  <si>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</si>
  <si>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</si>
  <si>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</si>
  <si>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</si>
  <si>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</si>
  <si>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</si>
  <si>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</si>
  <si>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</si>
  <si>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</si>
  <si>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</si>
  <si>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</si>
  <si>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</si>
  <si>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</si>
  <si>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</si>
  <si>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</si>
  <si>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</si>
  <si>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</si>
  <si>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</si>
  <si>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</si>
  <si>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</si>
  <si>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</si>
  <si>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</si>
  <si>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</si>
  <si>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</si>
  <si>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</si>
  <si>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</si>
  <si>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</si>
  <si>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</si>
  <si>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</si>
  <si>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</si>
  <si>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</si>
  <si>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</si>
  <si>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</si>
  <si>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</si>
  <si>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</si>
  <si>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</si>
  <si>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</si>
  <si>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</si>
  <si>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</si>
  <si>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</si>
  <si>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</si>
  <si>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</si>
  <si>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</si>
  <si>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</si>
  <si>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</si>
  <si>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</si>
  <si>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</si>
  <si>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</si>
  <si>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</si>
  <si>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</si>
  <si>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</si>
  <si>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</si>
  <si>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</si>
  <si>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</si>
  <si>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</si>
  <si>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</si>
  <si>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</si>
  <si>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</si>
  <si>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</si>
  <si>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</si>
  <si>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</si>
  <si>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</si>
  <si>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</si>
  <si>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</si>
  <si>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</si>
  <si>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</si>
  <si>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</si>
  <si>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</si>
  <si>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</si>
  <si>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</si>
  <si>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</si>
  <si>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</si>
  <si>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</si>
  <si>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</si>
  <si>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</si>
  <si>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</si>
  <si>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</si>
  <si>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</si>
  <si>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</si>
  <si>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</si>
  <si>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</si>
  <si>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</si>
  <si>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</si>
  <si>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</si>
  <si>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</si>
  <si>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</si>
  <si>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</si>
  <si>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</si>
  <si>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</si>
  <si>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</si>
  <si>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</si>
  <si>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</si>
  <si>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</si>
  <si>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</si>
  <si>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</si>
  <si>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</si>
  <si>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</si>
  <si>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</si>
  <si>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</si>
  <si>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</si>
  <si>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</si>
  <si>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</si>
  <si>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</si>
  <si>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</si>
  <si>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</si>
  <si>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</si>
  <si>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</si>
  <si>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</si>
  <si>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</si>
  <si>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</si>
  <si>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</si>
  <si>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</si>
  <si>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</si>
  <si>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</si>
  <si>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</si>
  <si>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</si>
  <si>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</si>
  <si>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</si>
  <si>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</si>
  <si>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</si>
  <si>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</si>
  <si>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</si>
  <si>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</si>
  <si>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</si>
  <si>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</si>
  <si>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</si>
  <si>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</si>
  <si>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</si>
  <si>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</si>
  <si>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</si>
  <si>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</si>
  <si>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</si>
  <si>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</si>
  <si>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</si>
  <si>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</si>
  <si>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</si>
  <si>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</si>
  <si>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</si>
  <si>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</si>
  <si>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</si>
  <si>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</si>
  <si>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</si>
  <si>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</si>
  <si>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</si>
  <si>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</si>
  <si>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</si>
  <si>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</si>
  <si>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</si>
  <si>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</si>
  <si>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</si>
  <si>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</si>
  <si>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</si>
  <si>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</si>
  <si>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</si>
  <si>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</si>
  <si>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</si>
  <si>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</si>
  <si>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</si>
  <si>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</si>
  <si>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</si>
  <si>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</si>
  <si>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</si>
  <si>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</si>
  <si>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</si>
  <si>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</si>
  <si>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</si>
  <si>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</si>
  <si>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</si>
  <si>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</si>
  <si>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</si>
  <si>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</si>
  <si>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</si>
  <si>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</si>
  <si>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</si>
  <si>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</si>
  <si>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</si>
  <si>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</si>
  <si>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</si>
  <si>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</si>
  <si>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</si>
  <si>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</si>
  <si>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</si>
  <si>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</si>
  <si>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</si>
  <si>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</si>
  <si>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</si>
  <si>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</si>
  <si>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</si>
  <si>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</si>
  <si>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</si>
  <si>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</si>
  <si>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</si>
  <si>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</si>
  <si>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</si>
  <si>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</si>
  <si>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</si>
  <si>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</si>
  <si>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</si>
  <si>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</si>
  <si>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</si>
  <si>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</si>
  <si>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</si>
  <si>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</si>
  <si>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</si>
  <si>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</si>
  <si>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</si>
  <si>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</si>
  <si>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</si>
  <si>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</si>
  <si>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</si>
  <si>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</si>
  <si>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</si>
  <si>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</si>
  <si>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</si>
  <si>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</si>
  <si>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</si>
  <si>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</si>
  <si>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</si>
  <si>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</si>
  <si>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</si>
  <si>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</si>
  <si>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</si>
  <si>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</si>
  <si>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</si>
  <si>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</si>
  <si>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</si>
  <si>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</si>
  <si>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</si>
  <si>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</si>
  <si>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</si>
  <si>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</si>
  <si>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</si>
  <si>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</si>
  <si>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</si>
  <si>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</si>
  <si>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</si>
  <si>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</si>
  <si>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</si>
  <si>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</si>
  <si>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</si>
  <si>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</si>
  <si>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</si>
  <si>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</si>
  <si>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</si>
  <si>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</si>
  <si>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</si>
  <si>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</si>
  <si>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</si>
  <si>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</si>
  <si>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</si>
  <si>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</si>
  <si>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</si>
  <si>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</si>
  <si>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</si>
  <si>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</si>
  <si>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</si>
  <si>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</si>
  <si>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</si>
  <si>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</si>
  <si>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</si>
  <si>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</si>
  <si>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</si>
  <si>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</si>
  <si>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</si>
  <si>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</si>
  <si>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</si>
  <si>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</si>
  <si>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</si>
  <si>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</si>
  <si>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</si>
  <si>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</si>
  <si>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</si>
  <si>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</si>
  <si>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</si>
  <si>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</si>
  <si>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</si>
  <si>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</si>
  <si>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</si>
  <si>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</si>
  <si>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</si>
  <si>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</si>
  <si>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</si>
  <si>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</si>
  <si>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</si>
  <si>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</si>
  <si>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</si>
  <si>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</si>
  <si>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</si>
  <si>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</si>
  <si>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</si>
  <si>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</si>
  <si>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</si>
  <si>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</si>
  <si>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</si>
  <si>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</si>
  <si>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</si>
  <si>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</si>
  <si>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</si>
  <si>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</si>
  <si>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</si>
  <si>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</si>
  <si>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</si>
  <si>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</si>
  <si>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</si>
  <si>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</si>
  <si>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</si>
  <si>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</si>
  <si>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</si>
  <si>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</si>
  <si>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</si>
  <si>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</si>
  <si>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</si>
  <si>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</si>
  <si>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</si>
  <si>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</si>
  <si>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</si>
  <si>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</si>
  <si>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</si>
  <si>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</si>
  <si>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</si>
  <si>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</si>
  <si>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</si>
  <si>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</si>
  <si>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</si>
  <si>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</si>
  <si>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</si>
  <si>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</si>
  <si>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</si>
  <si>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</si>
  <si>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</si>
  <si>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</si>
  <si>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</si>
  <si>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</si>
  <si>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</si>
  <si>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</si>
  <si>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</si>
  <si>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</si>
  <si>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</si>
  <si>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</si>
  <si>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</si>
  <si>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</si>
  <si>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</si>
  <si>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</si>
  <si>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</si>
  <si>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</si>
  <si>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</si>
  <si>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</si>
  <si>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</si>
  <si>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</si>
  <si>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</si>
  <si>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</si>
  <si>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</si>
  <si>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</si>
  <si>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</si>
  <si>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</si>
  <si>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</si>
  <si>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</si>
  <si>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</si>
  <si>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</si>
  <si>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</si>
  <si>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</si>
  <si>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</si>
  <si>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</si>
  <si>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</si>
  <si>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</si>
  <si>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</si>
  <si>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</si>
  <si>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</si>
  <si>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</si>
  <si>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</si>
  <si>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</si>
  <si>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</si>
  <si>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</si>
  <si>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</si>
  <si>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</si>
  <si>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</si>
  <si>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</si>
  <si>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</si>
  <si>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</si>
  <si>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</si>
  <si>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</si>
  <si>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</si>
  <si>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</si>
  <si>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</si>
  <si>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</si>
  <si>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</si>
  <si>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</si>
  <si>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</si>
  <si>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</si>
  <si>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</si>
  <si>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</si>
  <si>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</si>
  <si>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</si>
  <si>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</si>
  <si>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</si>
  <si>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</si>
  <si>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</si>
  <si>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</si>
  <si>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</si>
  <si>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</si>
  <si>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</si>
  <si>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</si>
  <si>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</si>
  <si>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</si>
  <si>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</si>
  <si>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</si>
  <si>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</si>
  <si>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</si>
  <si>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</si>
  <si>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</si>
  <si>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</si>
  <si>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</si>
  <si>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</si>
  <si>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</si>
  <si>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</si>
  <si>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</si>
  <si>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</si>
  <si>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</si>
  <si>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</si>
  <si>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</si>
  <si>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</si>
  <si>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</si>
  <si>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</si>
  <si>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</si>
  <si>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</si>
  <si>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</si>
  <si>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</si>
  <si>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</si>
  <si>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</si>
  <si>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</si>
  <si>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</si>
  <si>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</si>
  <si>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</si>
  <si>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</si>
  <si>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</si>
  <si>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</si>
  <si>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</si>
  <si>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</si>
  <si>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</si>
  <si>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</si>
  <si>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</si>
  <si>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</si>
  <si>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</si>
  <si>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</si>
  <si>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</si>
  <si>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</si>
  <si>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</si>
  <si>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</si>
  <si>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</si>
  <si>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</si>
  <si>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</si>
  <si>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</si>
  <si>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</si>
  <si>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</si>
  <si>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</si>
  <si>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</si>
  <si>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</si>
  <si>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</si>
  <si>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</si>
  <si>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</si>
  <si>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</si>
  <si>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</si>
  <si>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</si>
  <si>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</si>
  <si>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</si>
  <si>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</si>
  <si>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</si>
  <si>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</si>
  <si>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</si>
  <si>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</si>
  <si>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</si>
  <si>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</si>
  <si>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</si>
  <si>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</si>
  <si>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</si>
  <si>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</si>
  <si>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</si>
  <si>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</si>
  <si>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</si>
  <si>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</si>
  <si>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</si>
  <si>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</si>
  <si>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</si>
  <si>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</si>
  <si>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</si>
  <si>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</si>
  <si>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</si>
  <si>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</si>
  <si>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</si>
  <si>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</si>
  <si>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</si>
  <si>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</si>
  <si>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</si>
  <si>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</si>
  <si>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</si>
  <si>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</si>
  <si>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</si>
  <si>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</si>
  <si>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</si>
  <si>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</si>
  <si>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</si>
  <si>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</si>
  <si>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</si>
  <si>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</si>
  <si>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</si>
  <si>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</si>
  <si>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</si>
  <si>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</si>
  <si>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</si>
  <si>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</si>
  <si>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</si>
  <si>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</si>
  <si>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</si>
  <si>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</si>
  <si>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</si>
  <si>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</si>
  <si>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</si>
  <si>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</si>
  <si>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</si>
  <si>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</si>
  <si>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</si>
  <si>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</si>
  <si>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</si>
  <si>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</si>
  <si>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</si>
  <si>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</si>
  <si>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</si>
  <si>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</si>
  <si>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</si>
  <si>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</si>
  <si>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</si>
  <si>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</si>
  <si>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</si>
  <si>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</si>
  <si>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</si>
  <si>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</si>
  <si>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</si>
  <si>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</si>
  <si>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</si>
  <si>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</si>
  <si>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</si>
  <si>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</si>
  <si>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</si>
  <si>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</si>
  <si>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</si>
  <si>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</si>
  <si>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</si>
  <si>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</si>
  <si>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</si>
  <si>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</si>
  <si>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</si>
  <si>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</si>
  <si>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</si>
  <si>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</si>
  <si>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</si>
  <si>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</si>
  <si>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</si>
  <si>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</si>
  <si>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</si>
  <si>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</si>
  <si>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</si>
  <si>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</si>
  <si>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</si>
  <si>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</si>
  <si>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</si>
  <si>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</si>
  <si>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</si>
  <si>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</si>
  <si>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</si>
  <si>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</si>
  <si>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</si>
  <si>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</si>
  <si>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</si>
  <si>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</si>
  <si>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</si>
  <si>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</si>
  <si>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</si>
  <si>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</si>
  <si>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</si>
  <si>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</si>
  <si>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</si>
  <si>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</si>
  <si>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</si>
  <si>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</si>
  <si>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</si>
  <si>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</si>
  <si>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</si>
  <si>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</si>
  <si>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</si>
  <si>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</si>
  <si>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</si>
  <si>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</si>
  <si>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</si>
  <si>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</si>
  <si>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</si>
  <si>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</si>
  <si>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</si>
  <si>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</si>
  <si>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</si>
  <si>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</si>
  <si>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</si>
  <si>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</si>
  <si>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</si>
  <si>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</si>
  <si>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</si>
  <si>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</si>
  <si>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</si>
  <si>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</si>
  <si>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</si>
  <si>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</si>
  <si>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</si>
  <si>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</si>
  <si>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</si>
  <si>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</si>
  <si>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</si>
  <si>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</si>
  <si>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</si>
  <si>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</si>
  <si>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</si>
  <si>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</si>
  <si>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</si>
  <si>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</si>
  <si>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</si>
  <si>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</si>
  <si>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</si>
  <si>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</si>
  <si>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</si>
  <si>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</si>
  <si>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</si>
  <si>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</si>
  <si>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</si>
  <si>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</si>
  <si>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</si>
  <si>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</si>
  <si>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</si>
  <si>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</si>
  <si>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</si>
  <si>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</si>
  <si>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</si>
  <si>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</si>
  <si>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</si>
  <si>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</si>
  <si>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</si>
  <si>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</si>
  <si>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</si>
  <si>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</si>
  <si>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</si>
  <si>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</si>
  <si>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</si>
  <si>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</si>
  <si>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</si>
  <si>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</si>
  <si>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</si>
  <si>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</si>
  <si>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</si>
  <si>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</si>
  <si>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</si>
  <si>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</si>
  <si>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</si>
  <si>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</si>
  <si>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</si>
  <si>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</si>
  <si>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</si>
  <si>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</si>
  <si>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</si>
  <si>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</si>
  <si>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</si>
  <si>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</si>
  <si>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</si>
  <si>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</si>
  <si>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</si>
  <si>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</si>
  <si>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</si>
  <si>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</si>
  <si>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</si>
  <si>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</si>
  <si>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</si>
  <si>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</si>
  <si>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</si>
  <si>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</si>
  <si>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</si>
  <si>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</si>
  <si>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</si>
  <si>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</si>
  <si>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</si>
  <si>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</si>
  <si>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</si>
  <si>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</si>
  <si>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</si>
  <si>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</si>
  <si>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</si>
  <si>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</si>
  <si>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</si>
  <si>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</si>
  <si>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</si>
  <si>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</si>
  <si>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</si>
  <si>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</si>
  <si>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</si>
  <si>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</si>
  <si>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</si>
  <si>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</si>
  <si>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</si>
  <si>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</si>
  <si>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</si>
  <si>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</si>
  <si>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</si>
  <si>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</si>
  <si>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</si>
  <si>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</si>
  <si>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</si>
  <si>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</si>
  <si>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</si>
  <si>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</si>
  <si>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</si>
  <si>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</si>
  <si>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</si>
  <si>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</si>
  <si>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</si>
  <si>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</si>
  <si>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</si>
  <si>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</si>
  <si>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</si>
  <si>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</si>
  <si>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</si>
  <si>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</si>
  <si>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</si>
  <si>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</si>
  <si>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</si>
  <si>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</si>
  <si>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</si>
  <si>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</si>
  <si>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</si>
  <si>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</si>
  <si>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</si>
  <si>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</si>
  <si>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</si>
  <si>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</si>
  <si>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</si>
  <si>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</si>
  <si>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</si>
  <si>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</si>
  <si>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</si>
  <si>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</si>
  <si>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</si>
  <si>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</si>
  <si>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</si>
  <si>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</si>
  <si>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</si>
  <si>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</si>
  <si>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</si>
  <si>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</si>
  <si>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</si>
  <si>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</si>
  <si>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</si>
  <si>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</si>
  <si>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</si>
  <si>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</si>
  <si>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</si>
  <si>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</si>
  <si>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</si>
  <si>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</si>
  <si>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</si>
  <si>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</si>
  <si>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</si>
  <si>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</si>
  <si>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</si>
  <si>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</si>
  <si>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</si>
  <si>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</si>
  <si>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</si>
  <si>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</si>
  <si>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</si>
  <si>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</si>
  <si>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</si>
  <si>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</si>
  <si>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</si>
  <si>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</si>
  <si>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</si>
  <si>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</si>
  <si>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</si>
  <si>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</si>
  <si>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</si>
  <si>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</si>
  <si>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</si>
  <si>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</si>
  <si>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</si>
  <si>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</si>
  <si>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</si>
  <si>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</si>
  <si>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</si>
  <si>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</si>
  <si>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</si>
  <si>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</si>
  <si>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</si>
  <si>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</si>
  <si>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</si>
  <si>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</si>
  <si>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</si>
  <si>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</si>
  <si>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</si>
  <si>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</si>
  <si>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</si>
  <si>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</si>
  <si>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</si>
  <si>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</si>
  <si>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</si>
  <si>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</si>
  <si>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</si>
  <si>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</si>
  <si>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</si>
  <si>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</si>
  <si>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</si>
  <si>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</si>
  <si>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</si>
  <si>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</si>
  <si>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</si>
  <si>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</si>
  <si>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</si>
  <si>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</si>
  <si>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</si>
  <si>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</si>
  <si>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</si>
  <si>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</si>
  <si>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</si>
  <si>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</si>
  <si>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</si>
  <si>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</si>
  <si>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</si>
  <si>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</si>
  <si>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</si>
  <si>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</si>
  <si>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</si>
  <si>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</si>
  <si>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</si>
  <si>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</si>
  <si>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</si>
  <si>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</si>
  <si>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</si>
  <si>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</si>
  <si>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</si>
  <si>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</si>
  <si>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</si>
  <si>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</si>
  <si>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</si>
  <si>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</si>
  <si>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</si>
  <si>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</si>
  <si>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</si>
  <si>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</si>
  <si>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</si>
  <si>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</si>
  <si>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</si>
  <si>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</si>
  <si>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</si>
  <si>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</si>
  <si>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</si>
  <si>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</si>
  <si>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</si>
  <si>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</si>
  <si>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</si>
  <si>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</si>
  <si>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</si>
  <si>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</si>
  <si>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</si>
  <si>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</si>
  <si>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</si>
  <si>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</si>
  <si>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</si>
  <si>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</si>
  <si>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</si>
  <si>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</si>
  <si>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</si>
  <si>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</si>
  <si>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</si>
  <si>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</si>
  <si>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</si>
  <si>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</si>
  <si>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</si>
  <si>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</si>
  <si>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</si>
  <si>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</si>
  <si>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</si>
  <si>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</si>
  <si>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</si>
  <si>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</si>
  <si>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</si>
  <si>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</si>
  <si>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</si>
  <si>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</si>
  <si>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</si>
  <si>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</si>
  <si>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</si>
  <si>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</si>
  <si>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</si>
  <si>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</si>
  <si>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</si>
  <si>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</si>
  <si>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</si>
  <si>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</si>
  <si>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</si>
  <si>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</si>
  <si>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</si>
  <si>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</si>
  <si>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</si>
  <si>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</si>
  <si>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</si>
  <si>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</si>
  <si>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</si>
  <si>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</si>
  <si>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</si>
  <si>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</si>
  <si>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</si>
  <si>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</si>
  <si>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</si>
  <si>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</si>
  <si>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</si>
  <si>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</si>
  <si>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</si>
  <si>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</si>
  <si>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</si>
  <si>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</si>
  <si>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</si>
  <si>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</si>
  <si>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</si>
  <si>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</si>
  <si>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</si>
  <si>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</si>
  <si>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</si>
  <si>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</si>
  <si>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</si>
  <si>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</si>
  <si>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</si>
  <si>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</si>
  <si>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</si>
  <si>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</si>
  <si>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</si>
  <si>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</si>
  <si>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</si>
  <si>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</si>
  <si>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</si>
  <si>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</si>
  <si>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</si>
  <si>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</si>
  <si>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</si>
  <si>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</si>
  <si>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</si>
  <si>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</si>
  <si>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</si>
  <si>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</si>
  <si>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</si>
  <si>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</si>
  <si>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</si>
  <si>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</si>
  <si>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</si>
  <si>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</si>
  <si>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</si>
  <si>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</si>
  <si>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</si>
  <si>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</si>
  <si>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</si>
  <si>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</si>
  <si>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</si>
  <si>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</si>
  <si>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</si>
  <si>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</si>
  <si>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</si>
  <si>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</si>
  <si>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</si>
  <si>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</si>
  <si>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</si>
  <si>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</si>
  <si>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</si>
  <si>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</si>
  <si>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</si>
  <si>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</si>
  <si>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</si>
  <si>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</si>
  <si>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</si>
  <si>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</si>
  <si>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</si>
  <si>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</si>
  <si>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</si>
  <si>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</si>
  <si>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</si>
  <si>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</si>
  <si>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</si>
  <si>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</si>
  <si>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</si>
  <si>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</si>
  <si>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</si>
  <si>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</si>
  <si>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</si>
  <si>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</si>
  <si>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</si>
  <si>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</si>
  <si>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</si>
  <si>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</si>
  <si>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</si>
  <si>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</si>
  <si>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</si>
  <si>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</si>
  <si>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</si>
  <si>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</si>
  <si>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</si>
  <si>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</si>
  <si>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</si>
  <si>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</si>
  <si>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</si>
  <si>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</si>
  <si>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</si>
  <si>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</si>
  <si>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</si>
  <si>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</si>
  <si>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</si>
  <si>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</si>
  <si>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</si>
  <si>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</si>
  <si>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</si>
  <si>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</si>
  <si>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</si>
  <si>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</si>
  <si>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</si>
  <si>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</si>
  <si>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</si>
  <si>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</si>
  <si>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</si>
  <si>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</si>
  <si>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</si>
  <si>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</si>
  <si>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</si>
  <si>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</si>
  <si>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</si>
  <si>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</si>
  <si>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</si>
  <si>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</si>
  <si>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</si>
  <si>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</si>
  <si>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</si>
  <si>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</si>
  <si>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</si>
  <si>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</si>
  <si>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</si>
  <si>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</si>
  <si>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</si>
  <si>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</si>
  <si>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</si>
  <si>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</si>
  <si>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</si>
  <si>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</si>
  <si>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</si>
  <si>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</si>
  <si>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</si>
  <si>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</si>
  <si>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</si>
  <si>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</si>
  <si>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</si>
  <si>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</si>
  <si>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</si>
  <si>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</si>
  <si>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</si>
  <si>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</si>
  <si>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</si>
  <si>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</si>
  <si>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</si>
  <si>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</si>
  <si>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</si>
  <si>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</si>
  <si>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</si>
  <si>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</si>
  <si>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</si>
  <si>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</si>
  <si>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</si>
  <si>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</si>
  <si>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</si>
  <si>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</si>
  <si>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</si>
  <si>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</si>
  <si>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</si>
  <si>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</si>
  <si>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</si>
  <si>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</si>
  <si>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</si>
  <si>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</si>
  <si>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</si>
  <si>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</si>
  <si>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</si>
  <si>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</si>
  <si>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</si>
  <si>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</si>
  <si>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</si>
  <si>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</si>
  <si>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</si>
  <si>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</si>
  <si>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</si>
  <si>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</si>
  <si>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</si>
  <si>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</si>
  <si>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</si>
  <si>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</si>
  <si>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</si>
  <si>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</si>
  <si>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</si>
  <si>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</si>
  <si>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</si>
  <si>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</si>
  <si>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</si>
  <si>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</si>
  <si>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</si>
  <si>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</si>
  <si>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</si>
  <si>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</si>
  <si>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</si>
  <si>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</si>
  <si>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</si>
  <si>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</si>
  <si>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</si>
  <si>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</si>
  <si>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</si>
  <si>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</si>
  <si>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</si>
  <si>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</si>
  <si>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</si>
  <si>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</si>
  <si>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</si>
  <si>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</si>
  <si>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</si>
  <si>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</si>
  <si>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</si>
  <si>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</si>
  <si>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</si>
  <si>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</si>
  <si>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</si>
  <si>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</si>
  <si>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</si>
  <si>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</si>
  <si>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</si>
  <si>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</si>
  <si>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</si>
  <si>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</si>
  <si>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</si>
  <si>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</si>
  <si>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</si>
  <si>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</si>
  <si>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</si>
  <si>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</si>
  <si>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</si>
  <si>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</si>
  <si>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</si>
  <si>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</si>
  <si>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</si>
  <si>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</si>
  <si>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</si>
  <si>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</si>
  <si>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</si>
  <si>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</si>
  <si>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</si>
  <si>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</si>
  <si>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</si>
  <si>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</si>
  <si>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</si>
  <si>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</si>
  <si>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</si>
  <si>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</si>
  <si>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</si>
  <si>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</si>
  <si>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</si>
  <si>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</si>
  <si>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</si>
  <si>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</si>
  <si>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</si>
  <si>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</si>
  <si>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</si>
  <si>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</si>
  <si>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</si>
  <si>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</si>
  <si>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</si>
  <si>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</si>
  <si>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</si>
  <si>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</si>
  <si>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</si>
  <si>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</si>
  <si>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</si>
  <si>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</si>
  <si>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</si>
  <si>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</si>
  <si>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</si>
  <si>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</si>
  <si>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</si>
  <si>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</si>
  <si>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</si>
  <si>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</si>
  <si>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</si>
  <si>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</si>
  <si>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</si>
  <si>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</si>
  <si>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</si>
  <si>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</si>
  <si>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</si>
  <si>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</si>
  <si>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</si>
  <si>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</si>
  <si>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</si>
  <si>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</si>
  <si>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</si>
  <si>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</si>
  <si>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</si>
  <si>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</si>
  <si>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</si>
  <si>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</si>
  <si>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</si>
  <si>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</si>
  <si>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</si>
  <si>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</si>
  <si>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</si>
  <si>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</si>
  <si>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</si>
  <si>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</si>
  <si>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</si>
  <si>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</si>
  <si>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</si>
  <si>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</si>
  <si>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</si>
  <si>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</si>
  <si>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</si>
  <si>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</si>
  <si>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</si>
  <si>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</si>
  <si>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</si>
  <si>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</si>
  <si>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</si>
  <si>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</si>
  <si>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</si>
  <si>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</si>
  <si>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</si>
  <si>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</si>
  <si>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</si>
  <si>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</si>
  <si>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</si>
  <si>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</si>
  <si>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</si>
  <si>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</si>
  <si>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</si>
  <si>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</si>
  <si>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</si>
  <si>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</si>
  <si>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</si>
  <si>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</si>
  <si>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</si>
  <si>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</si>
  <si>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</si>
  <si>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</si>
  <si>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</si>
  <si>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</si>
  <si>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</si>
  <si>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</si>
  <si>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</si>
  <si>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</si>
  <si>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</si>
  <si>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</si>
  <si>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</si>
  <si>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</si>
  <si>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</si>
  <si>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</si>
  <si>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</si>
  <si>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</si>
  <si>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</si>
  <si>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</si>
  <si>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</si>
  <si>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</si>
  <si>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</si>
  <si>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</si>
  <si>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</si>
  <si>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</si>
  <si>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</si>
  <si>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</si>
  <si>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</si>
  <si>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</si>
  <si>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</si>
  <si>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</si>
  <si>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</si>
  <si>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</si>
  <si>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</si>
  <si>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</si>
  <si>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</si>
  <si>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</si>
  <si>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</si>
  <si>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</si>
  <si>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</si>
  <si>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</si>
  <si>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</si>
  <si>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</si>
  <si>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</si>
  <si>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</si>
  <si>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</si>
  <si>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</si>
  <si>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</si>
  <si>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</si>
  <si>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</si>
  <si>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</si>
  <si>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</si>
  <si>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</si>
  <si>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</si>
  <si>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</si>
  <si>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</si>
  <si>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</si>
  <si>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</si>
  <si>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</si>
  <si>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</si>
  <si>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</si>
  <si>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</si>
  <si>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</si>
  <si>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</si>
  <si>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</si>
  <si>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</si>
  <si>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</si>
  <si>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</si>
  <si>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</si>
  <si>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</si>
  <si>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</si>
  <si>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</si>
  <si>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</si>
  <si>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</si>
  <si>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</si>
  <si>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</si>
  <si>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</si>
  <si>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</si>
  <si>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</si>
  <si>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</si>
  <si>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</si>
  <si>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</si>
  <si>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</si>
  <si>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</si>
  <si>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</si>
  <si>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</si>
  <si>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</si>
  <si>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</si>
  <si>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</si>
  <si>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</si>
  <si>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</si>
  <si>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</si>
  <si>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</si>
  <si>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</si>
  <si>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</si>
  <si>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</si>
  <si>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</si>
  <si>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</si>
  <si>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</si>
  <si>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</si>
  <si>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</si>
  <si>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</si>
  <si>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</si>
  <si>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</si>
  <si>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</si>
  <si>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</si>
  <si>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</si>
  <si>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</si>
  <si>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</si>
  <si>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</si>
  <si>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</si>
  <si>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</si>
  <si>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</si>
  <si>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</si>
  <si>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</si>
  <si>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</si>
  <si>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</si>
  <si>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</si>
  <si>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</si>
  <si>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</si>
  <si>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</si>
  <si>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</si>
  <si>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</si>
  <si>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</si>
  <si>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</si>
  <si>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</si>
  <si>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</si>
  <si>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</si>
  <si>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</si>
  <si>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</si>
  <si>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</si>
  <si>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</si>
  <si>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</si>
  <si>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</si>
  <si>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</si>
  <si>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</si>
  <si>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</si>
  <si>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</si>
  <si>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</si>
  <si>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</si>
  <si>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</si>
  <si>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</si>
  <si>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</si>
  <si>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</si>
  <si>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</si>
  <si>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</si>
  <si>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</si>
  <si>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</si>
  <si>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</si>
  <si>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</si>
  <si>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</si>
  <si>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</si>
  <si>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</si>
  <si>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</si>
  <si>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</si>
  <si>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</si>
  <si>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</si>
  <si>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</si>
  <si>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</si>
  <si>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</si>
  <si>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</si>
  <si>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</si>
  <si>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</si>
  <si>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</si>
  <si>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</si>
  <si>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</si>
  <si>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</si>
  <si>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</si>
  <si>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</si>
  <si>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</si>
  <si>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</si>
  <si>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</si>
  <si>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</si>
  <si>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</si>
  <si>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</si>
  <si>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</si>
  <si>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</si>
  <si>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</si>
  <si>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</si>
  <si>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</si>
  <si>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</si>
  <si>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</si>
  <si>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</si>
  <si>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</si>
  <si>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</si>
  <si>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</si>
  <si>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</si>
  <si>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</si>
  <si>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</si>
  <si>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</si>
  <si>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</si>
  <si>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</si>
  <si>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</si>
  <si>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</si>
  <si>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</si>
  <si>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</si>
  <si>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</si>
  <si>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</si>
  <si>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</si>
  <si>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</si>
  <si>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</si>
  <si>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</si>
  <si>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</si>
  <si>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</si>
  <si>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</si>
  <si>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</si>
  <si>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</si>
  <si>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</si>
  <si>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</si>
  <si>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</si>
  <si>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</si>
  <si>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</si>
  <si>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</si>
  <si>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</si>
  <si>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</si>
  <si>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</si>
  <si>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</si>
  <si>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</si>
  <si>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</si>
  <si>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</si>
  <si>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</si>
  <si>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</si>
  <si>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</si>
  <si>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</si>
  <si>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</si>
  <si>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</si>
  <si>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</si>
  <si>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</si>
  <si>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</si>
  <si>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</si>
  <si>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</si>
  <si>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</si>
  <si>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</si>
  <si>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</si>
  <si>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</si>
  <si>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</si>
  <si>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</si>
  <si>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</si>
  <si>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</si>
  <si>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</si>
  <si>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</si>
  <si>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</si>
  <si>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</si>
  <si>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</si>
  <si>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</si>
  <si>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</si>
  <si>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</si>
  <si>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</si>
  <si>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</si>
  <si>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</si>
  <si>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</si>
  <si>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</si>
  <si>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</si>
  <si>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</si>
  <si>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</si>
  <si>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</si>
  <si>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</si>
  <si>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</si>
  <si>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</si>
  <si>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</si>
  <si>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</si>
  <si>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</si>
  <si>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</si>
  <si>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</si>
  <si>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</si>
  <si>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</si>
  <si>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</si>
  <si>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</si>
  <si>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</si>
  <si>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</si>
  <si>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</si>
  <si>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</si>
  <si>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</si>
  <si>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</si>
  <si>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</si>
  <si>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</si>
  <si>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</si>
  <si>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</si>
  <si>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</si>
  <si>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</si>
  <si>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</si>
  <si>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</si>
  <si>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</si>
  <si>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</si>
  <si>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</si>
  <si>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</si>
  <si>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</si>
  <si>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</si>
  <si>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</si>
  <si>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</si>
  <si>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</si>
  <si>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</si>
  <si>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</si>
  <si>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</si>
  <si>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</si>
  <si>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</si>
  <si>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</si>
  <si>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</si>
  <si>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</si>
  <si>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</si>
  <si>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</si>
  <si>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</si>
  <si>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</si>
  <si>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</si>
  <si>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</si>
  <si>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</si>
  <si>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</si>
  <si>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</si>
  <si>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</si>
  <si>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</si>
  <si>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</si>
  <si>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</si>
  <si>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</si>
  <si>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</si>
  <si>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</si>
  <si>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</si>
  <si>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</si>
  <si>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</si>
  <si>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</si>
  <si>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</si>
  <si>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</si>
  <si>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</si>
  <si>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</si>
  <si>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</si>
  <si>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</si>
  <si>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</si>
  <si>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</si>
  <si>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</si>
  <si>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</si>
  <si>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</si>
  <si>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</si>
  <si>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</si>
  <si>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</si>
  <si>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</si>
  <si>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</si>
  <si>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</si>
  <si>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</si>
  <si>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</si>
  <si>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</si>
  <si>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</si>
  <si>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</si>
  <si>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</si>
  <si>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</si>
  <si>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</si>
  <si>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</si>
  <si>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</si>
  <si>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</si>
  <si>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</si>
  <si>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</si>
  <si>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</si>
  <si>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</si>
  <si>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</si>
  <si>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</si>
  <si>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</si>
  <si>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</si>
  <si>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</si>
  <si>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</si>
  <si>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</si>
  <si>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</si>
  <si>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</si>
  <si>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</si>
  <si>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</si>
  <si>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</si>
  <si>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</si>
  <si>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</si>
  <si>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</si>
  <si>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</si>
  <si>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</si>
  <si>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</si>
  <si>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</si>
  <si>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</si>
  <si>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</si>
  <si>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</si>
  <si>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</si>
  <si>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</si>
  <si>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</si>
  <si>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</si>
  <si>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</si>
  <si>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</si>
  <si>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</si>
  <si>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PCM-20251104-00000804</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</si>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</sst>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302.51201168981788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45965.460437615744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45965.460437615744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45965.460437615744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45965.460437615744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45965.460437615744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45965.460437615744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45965.460437615744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45965.460437615744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45965.460437615744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45965.460437615744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45965.460437615744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45965.460437615744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45965.460437615744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45965.460437615744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45965.460437615744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45965.460437615744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45965.460437615744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45965.460437615744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45965.460437615744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45965.460437615744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45965.460437615744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45965.460437615744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45965.460437615744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45965.460437615744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45965.460437615744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45965.460437615744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45965.460437615744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45965.460437615744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45965.460437615744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45965.460437615744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45965.460437615744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45965.460437615744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45965.460437615744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45965.460437615744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45965.460437615744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45965.460437615744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45965.460437615744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45965.460437615744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45965.460437615744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45965.460437615744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45965.460437615744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45965.460437615744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45965.460437615744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45965.460437615744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45965.460437615744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45965.460437615744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45965.460437615744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45965.460437615744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45965.460437615744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45965.460437615744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45965.460437615744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45965.460437615744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45965.460437615744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45965.460437615744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45965.460437615744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45965.460437615744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45965.460437615744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45965.460437615744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45965.460437615744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45965.460437615744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45965.460437615744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45965.460437615744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45965.460437615744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45965.460437615744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45965.460437615744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45965.460437615744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45965.460437615744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45965.460437615744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45965.460437615744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45965.460437615744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45965.460437615744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45965.460437615744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45965.460437615744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45965.460437615744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45965.460437615744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45965.460437615744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45965.460437615744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45965.460437615744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45965.460437615744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45965.460437615744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45965.460437615744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45965.460437615744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45965.460437615744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45965.460437615744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45965.460437615744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45965.460437615744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45965.460437615744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45965.460437615744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45965.460437615744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45965.460437615744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45965.460437615744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45965.460437615744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45965.460437615744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45965.460437615744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45965.460437615744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45965.460437615744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45965.460437615744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45965.460437615744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45965.460437615744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45965.460437615744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140.46059965278255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6.7183542824132019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45965.460437615744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45965.460437615744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45965.460437615744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45965.460437615744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45965.460437615744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45965.460437615744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45965.460437615744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45965.460437615744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45965.460437615744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45965.460437615744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45965.460437615744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45965.460437615744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45965.460437615744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45965.460437615744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45965.460437615744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45965.460437615744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45965.460437615744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45965.460437615744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45965.460437615744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45965.460437615744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45965.460437615744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45965.460437615744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45965.460437615744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45965.460437615744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45965.460437615744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45965.460437615744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45965.460437615744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45965.460437615744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45965.460437615744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45965.460437615744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45965.460437615744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45965.460437615744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45965.460437615744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45965.460437615744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45965.460437615744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45965.460437615744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45965.460437615744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45965.460437615744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45965.460437615744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45965.460437615744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45965.460437615744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45965.460437615744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45965.460437615744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45965.460437615744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45965.460437615744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45965.460437615744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45965.460437615744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45965.460437615744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45965.460437615744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45965.460437615744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45965.460437615744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45965.460437615744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45965.460437615744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45965.460437615744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45965.460437615744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45965.460437615744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45965.460437615744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45965.460437615744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45965.460437615744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45965.460437615744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45965.460437615744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45965.460437615744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45965.460437615744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45965.460437615744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45965.460437615744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45965.460437615744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45965.460437615744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45965.460437615744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45965.460437615744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45965.460437615744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45965.460437615744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45965.460437615744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45965.460437615744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45965.460437615744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45965.460437615744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45965.460437615744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45965.460437615744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45965.460437615744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45965.460437615744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45965.460437615744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45965.460437615744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45965.460437615744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45965.460437615744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45965.460437615744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45965.460437615744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45965.460437615744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45965.460437615744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45965.460437615744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45965.460437615744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45965.460437615744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45965.460437615744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45965.460437615744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45965.460437615744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45965.460437615744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45965.460437615744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45965.460437615744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45965.460437615744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45965.460437615744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45965.460437615744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45965.460437615744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45965.460437615744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45965.460437615744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45965.460437615744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45965.460437615744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45965.460437615744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45965.460437615744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45965.460437615744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45965.460437615744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45965.460437615744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45965.460437615744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45965.460437615744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45965.460437615744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45965.460437615744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45965.460437615744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45965.460437615744</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2.0634375003282912E-2</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45965.460437615744</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45965.460437615744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45965.460437615744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45965.460437615744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45965.460437615744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45965.460437615744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45965.460437615744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45965.460437615744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45965.460437615744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45965.460437615744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45965.460437615744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45965.460437615744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45965.460437615744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45965.460437615744</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45965.460437615744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45965.460437615744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45965.460437615744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45965.460437615744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45965.460437615744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45965.460437615744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45965.460437615744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45965.460437615744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45965.460437615744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45965.460437615744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45965.460437615744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45965.460437615744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45965.460437615744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45965.460437615744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45965.460437615744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45965.460437615744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45965.460437615744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45965.460437615744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45965.460437615744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45965.460437615744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45965.460437615744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45965.460437615744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45965.460437615744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45965.460437615744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45965.460437615744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45965.460437615744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45965.460437615744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45965.460437615744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45965.460437615744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45965.460437615744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45965.460437615744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45965.460437615744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45965.460437615744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45965.460437615744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45965.460437615744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45965.460437615744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45965.460437615744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45965.460437615744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45965.460437615744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45965.460437615744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45965.460437615744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45965.460437615744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45965.460437615744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45965.460437615744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45965.460437615744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45965.460437615744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45965.460437615744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45965.460437615744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45965.460437615744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45965.460437615744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45965.460437615744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45965.460437615744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45965.460437615744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45965.460437615744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45965.460437615744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45965.460437615744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45965.460437615744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45965.460437615744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45965.460437615744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45965.460437615744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45965.460437615744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45965.460437615744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45965.460437615744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45965.460437615744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45965.460437615744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45965.460437615744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45965.460437615744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45965.460437615744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45965.460437615744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45965.460437615744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45965.460437615744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45965.460437615744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45965.460437615744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45965.460437615744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45965.460437615744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45965.460437615744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45965.460437615744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45965.460437615744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45965.460437615744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45965.460437615744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45965.460437615744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45965.460437615744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45965.460437615744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45965.460437615744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45965.460437615744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45965.460437615744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45965.460437615744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45965.460437615744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45965.460437615744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45965.460437615744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45965.460437615744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45965.460437615744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45965.460437615744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45965.460437615744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45965.460437615744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45965.460437615744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45965.460437615744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45965.460437615744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45965.460437615744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45965.460437615744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45965.460437615744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45965.460437615744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45965.460437615744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45965.460437615744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45965.460437615744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45965.460437615744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45965.460437615744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45965.460437615744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45965.460437615744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45965.460437615744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45965.460437615744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45965.460437615744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45965.460437615744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45965.460437615744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45965.460437615744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45965.460437615744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45965.460437615744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45965.460437615744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45965.460437615744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45965.460437615744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45965.460437615744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45965.460437615744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45965.460437615744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45965.460437615744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45965.460437615744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45965.460437615744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45965.460437615744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45965.460437615744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45965.460437615744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45965.460437615744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45965.460437615744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45965.460437615744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45965.460437615744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45965.460437615744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45965.460437615744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45965.460437615744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45965.460437615744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45965.460437615744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45965.460437615744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45965.460437615744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45965.460437615744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45965.460437615744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45965.460437615744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45965.460437615744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45965.460437615744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45965.460437615744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45965.460437615744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45965.460437615744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45965.460437615744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45965.460437615744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45965.460437615744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45965.460437615744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45965.460437615744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45965.460437615744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45965.460437615744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45965.460437615744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45965.460437615744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45965.460437615744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45965.460437615744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45965.460437615744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45965.460437615744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45965.460437615744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45965.460437615744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45965.460437615744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45965.460437615744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45965.460437615744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45965.460437615744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45965.460437615744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45965.460437615744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45965.460437615744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45965.460437615744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45965.460437615744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45965.460437615744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45965.460437615744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45965.460437615744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45965.460437615744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45965.460437615744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45965.460437615744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45965.460437615744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45965.460437615744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45965.460437615744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45965.460437615744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45965.460437615744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45965.460437615744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45965.460437615744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45965.460437615744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45965.460437615744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45965.460437615744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45965.460437615744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45965.460437615744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45965.460437615744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45965.460437615744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45965.460437615744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45965.460437615744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45965.460437615744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45965.460437615744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45965.460437615744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45965.460437615744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45965.460437615744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45965.460437615744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45965.460437615744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45965.460437615744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45965.460437615744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45965.460437615744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45965.460437615744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45965.460437615744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45965.460437615744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45965.460437615744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45965.460437615744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45965.460437615744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45965.460437615744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45965.460437615744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45965.460437615744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45965.460437615744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45965.460437615744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45965.460437615744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45965.460437615744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45965.460437615744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45965.460437615744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45965.460437615744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45965.460437615744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45965.460437615744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45965.460437615744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45965.460437615744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45965.460437615744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45965.460437615744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45965.460437615744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45965.460437615744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45965.460437615744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45965.460437615744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45965.460437615744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45965.460437615744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45965.460437615744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45965.460437615744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45965.460437615744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45965.460437615744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45965.460437615744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45965.460437615744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45965.460437615744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45965.460437615744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45965.460437615744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45965.460437615744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45965.460437615744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45965.460437615744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45965.460437615744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45965.460437615744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45965.460437615744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45965.460437615744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45965.460437615744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45965.460437615744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45965.460437615744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45965.460437615744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45965.460437615744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45965.460437615744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45965.460437615744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45965.460437615744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45965.460437615744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45965.460437615744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45965.460437615744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45965.460437615744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45965.460437615744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45965.460437615744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45965.460437615744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45965.460437615744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45965.460437615744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45965.460437615744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45965.460437615744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45965.460437615744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45965.460437615744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45965.460437615744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45965.460437615744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45965.460437615744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45965.460437615744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45965.460437615744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45965.460437615744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45965.460437615744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45965.460437615744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45965.460437615744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45965.460437615744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45965.460437615744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45965.460437615744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45965.460437615744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45965.460437615744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45965.460437615744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45965.460437615744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45965.460437615744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45965.460437615744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45965.460437615744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45965.460437615744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45965.460437615744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45965.460437615744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45965.460437615744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45965.460437615744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45965.460437615744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45965.460437615744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45965.460437615744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45965.460437615744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45965.460437615744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45965.460437615744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45965.460437615744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45965.460437615744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45965.460437615744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45965.460437615744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45965.460437615744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45965.460437615744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45965.460437615744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45965.460437615744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45965.460437615744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45965.460437615744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45965.460437615744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45965.460437615744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45965.460437615744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45965.460437615744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45965.460437615744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45965.460437615744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45965.460437615744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45965.460437615744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45965.460437615744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45965.460437615744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45965.460437615744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45965.460437615744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45965.460437615744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45965.460437615744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45965.460437615744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45965.460437615744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45965.460437615744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45965.460437615744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45965.460437615744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45965.460437615744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45965.460437615744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45965.460437615744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45965.460437615744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45965.460437615744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45965.460437615744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45965.460437615744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45965.460437615744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45965.460437615744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45965.460437615744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45965.460437615744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45965.460437615744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45965.460437615744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45965.460437615744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45965.460437615744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45965.460437615744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45965.460437615744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45965.460437615744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45965.460437615744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45965.460437615744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45965.460437615744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45965.460437615744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45965.460437615744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45965.460437615744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45965.460437615744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45965.460437615744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45965.460437615744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45965.460437615744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45965.460437615744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45965.460437615744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45965.460437615744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45965.460437615744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45965.460437615744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45965.460437615744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45965.460437615744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45965.460437615744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45965.460437615744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45965.460437615744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45965.460437615744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45965.460437615744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45965.460437615744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45965.460437615744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45965.460437615744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45965.460437615744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45965.460437615744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45965.460437615744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45965.460437615744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45965.460437615744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45965.460437615744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45965.460437615744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45965.460437615744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45965.460437615744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45965.460437615744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45965.460437615744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45965.460437615744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45965.460437615744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45965.460437615744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45965.460437615744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45965.460437615744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45965.460437615744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45965.460437615744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45965.460437615744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45965.460437615744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45965.460437615744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45965.460437615744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45965.460437615744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45965.460437615744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45965.460437615744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45965.460437615744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45965.460437615744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45965.460437615744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45965.460437615744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45965.460437615744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45965.460437615744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45965.460437615744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45965.460437615744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45965.460437615744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45965.460437615744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45965.460437615744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45965.460437615744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45965.460437615744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45965.460437615744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45965.460437615744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45965.460437615744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45965.460437615744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45965.460437615744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45965.460437615744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45965.460437615744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45965.460437615744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45965.460437615744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45965.460437615744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45965.460437615744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45965.460437615744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45965.460437615744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45965.460437615744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45965.460437615744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45965.460437615744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45965.460437615744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45965.460437615744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45965.460437615744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45965.460437615744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45965.460437615744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45965.460437615744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45965.460437615744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45965.460437615744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45965.460437615744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45965.460437615744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45965.460437615744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45965.460437615744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45965.460437615744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45965.460437615744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45965.460437615744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45965.460437615744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45965.460437615744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45965.460437615744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45965.460437615744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45965.460437615744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45965.460437615744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45965.460437615744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45965.460437615744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45965.460437615744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45965.460437615744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45965.460437615744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45965.460437615744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45965.460437615744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45965.460437615744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45965.460437615744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45965.460437615744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45965.460437615744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45965.460437615744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45965.460437615744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45965.460437615744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45965.460437615744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45965.460437615744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45965.460437615744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45965.460437615744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45965.460437615744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45965.460437615744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45965.460437615744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45965.460437615744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45965.460437615744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45965.460437615744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45965.460437615744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45965.460437615744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45965.460437615744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45965.460437615744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45965.460437615744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45965.460437615744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45965.460437615744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45965.460437615744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45965.460437615744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45965.460437615744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45965.460437615744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45965.460437615744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45965.460437615744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45965.460437615744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45965.460437615744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45965.460437615744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45965.460437615744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45965.460437615744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45965.460437615744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45965.460437615744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45965.460437615744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45965.460437615744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45965.460437615744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45965.460437615744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45965.460437615744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45965.460437615744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45965.460437615744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45965.460437615744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45965.460437615744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45965.460437615744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45965.460437615744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45965.460437615744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45965.460437615744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45965.460437615744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45965.460437615744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45965.460437615744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45965.460437615744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45965.460437615744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45965.460437615744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45965.460437615744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45965.460437615744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45965.460437615744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45965.460437615744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45965.460437615744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45965.460437615744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45965.460437615744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45965.460437615744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45965.460437615744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45965.460437615744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45965.460437615744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45965.460437615744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45965.460437615744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45965.460437615744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45965.460437615744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45965.460437615744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45965.460437615744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45965.460437615744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45965.460437615744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45965.460437615744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45965.460437615744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45965.460437615744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45965.460437615744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45965.460437615744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45965.460437615744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45965.460437615744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45965.460437615744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45965.460437615744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45965.460437615744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45965.460437615744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45965.460437615744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45965.460437615744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45965.460437615744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45965.460437615744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45965.460437615744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45965.460437615744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45965.460437615744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45965.460437615744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45965.460437615744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45965.460437615744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45965.460437615744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45965.460437615744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45965.460437615744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45965.460437615744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45965.460437615744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45965.460437615744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45965.460437615744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45965.460437615744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45965.460437615744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45965.460437615744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45965.460437615744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45965.460437615744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45965.460437615744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45965.460437615744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45965.460437615744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45965.460437615744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45965.460437615744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45965.460437615744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45965.460437615744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45965.460437615744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45965.460437615744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45965.460437615744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45965.460437615744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45965.460437615744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45965.460437615744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45965.460437615744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45965.460437615744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45965.460437615744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45965.460437615744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45965.460437615744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45965.460437615744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45965.460437615744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45965.460437615744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45965.460437615744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45965.460437615744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45965.460437615744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45965.460437615744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45965.460437615744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45965.460437615744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45965.460437615744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45965.460437615744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45965.460437615744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45965.460437615744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45965.460437615744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45965.460437615744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45965.460437615744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45965.460437615744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45965.460437615744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45965.460437615744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45965.460437615744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45965.460437615744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45965.460437615744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45965.460437615744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45965.460437615744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45965.460437615744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45965.460437615744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45965.460437615744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45965.460437615744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45965.460437615744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45965.460437615744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45965.460437615744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45965.460437615744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45965.460437615744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45965.460437615744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45965.460437615744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45965.460437615744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45965.460437615744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45965.460437615744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45965.460437615744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45965.460437615744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45965.460437615744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45965.460437615744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45965.460437615744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45965.460437615744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45965.460437615744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45965.460437615744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45965.460437615744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45965.460437615744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45965.460437615744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45965.460437615744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45965.460437615744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45965.460437615744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45965.460437615744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45965.460437615744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45965.460437615744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45965.460437615744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45965.460437615744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45965.460437615744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45965.460437615744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45965.460437615744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45965.460437615744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45965.460437615744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45965.460437615744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45965.460437615744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45965.460437615744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45965.460437615744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45965.460437615744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45965.460437615744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45965.460437615744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45965.460437615744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45965.460437615744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45965.460437615744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45965.460437615744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45965.460437615744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45965.460437615744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45965.460437615744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45965.460437615744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45965.460437615744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45965.460437615744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45965.460437615744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45965.460437615744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45965.460437615744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45965.460437615744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45965.460437615744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45965.460437615744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45965.460437615744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45965.460437615744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45965.460437615744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45965.460437615744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45965.460437615744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45965.460437615744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45965.460437615744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45965.460437615744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45965.460437615744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45965.460437615744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45965.460437615744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45965.460437615744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45965.460437615744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45965.460437615744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45965.460437615744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45965.460437615744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45965.460437615744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45965.460437615744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45965.460437615744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45965.460437615744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45965.460437615744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45965.460437615744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45965.460437615744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45965.460437615744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45965.460437615744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45965.460437615744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45965.460437615744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45965.460437615744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45965.460437615744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45965.460437615744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45965.460437615744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45965.460437615744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45965.460437615744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45965.460437615744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45965.460437615744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45965.460437615744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45965.460437615744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45965.460437615744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45965.460437615744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45965.460437615744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45965.460437615744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45965.460437615744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45965.460437615744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45965.460437615744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45965.460437615744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45965.460437615744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45965.460437615744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45965.460437615744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45965.460437615744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45965.460437615744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45965.460437615744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45965.460437615744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45965.460437615744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45965.460437615744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45965.460437615744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45965.460437615744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45965.460437615744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45965.460437615744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45965.460437615744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45965.460437615744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45965.460437615744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45965.460437615744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45965.460437615744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45965.460437615744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45965.460437615744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45965.460437615744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45965.460437615744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45965.460437615744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45965.460437615744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45965.460437615744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45965.460437615744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45965.460437615744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45965.460437615744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45965.460437615744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45965.460437615744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45965.460437615744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45965.460437615744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45965.460437615744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45965.460437615744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45965.460437615744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45965.460437615744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45965.460437615744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45965.460437615744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45965.460437615744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45965.460437615744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45965.460437615744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45965.460437615744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45965.460437615744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45965.460437615744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45965.460437615744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45965.460437615744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45965.460437615744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45965.460437615744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45965.460437615744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45965.460437615744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45965.460437615744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45965.460437615744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45965.460437615744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45965.460437615744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45965.460437615744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45965.460437615744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45965.460437615744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45965.460437615744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45965.460437615744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45965.460437615744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45965.460437615744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45965.460437615744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45965.460437615744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45965.460437615744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45965.460437615744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45965.460437615744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45965.460437615744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45965.460437615744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45965.460437615744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45965.460437615744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45965.460437615744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45965.460437615744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45965.460437615744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45965.460437615744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45965.460437615744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45965.460437615744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45965.460437615744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45965.460437615744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45965.460437615744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45965.460437615744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45965.460437615744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45965.460437615744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45965.460437615744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45965.460437615744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45965.460437615744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45965.460437615744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45965.460437615744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45965.460437615744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45965.460437615744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45965.460437615744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45965.460437615744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45965.460437615744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45965.460437615744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45965.460437615744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45965.460437615744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45965.460437615744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45965.460437615744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45965.460437615744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45965.460437615744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45965.460437615744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45965.460437615744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45965.460437615744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45965.460437615744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45965.460437615744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45965.460437615744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45965.460437615744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45965.460437615744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45965.460437615744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45965.460437615744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45965.460437615744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45965.460437615744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45965.460437615744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45965.460437615744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45965.460437615744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45965.460437615744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45965.460437615744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45965.460437615744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45965.460437615744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45965.460437615744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45965.460437615744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45965.460437615744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45965.460437615744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45965.460437615744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45965.460437615744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45965.460437615744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45965.460437615744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45965.460437615744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45965.460437615744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45965.460437615744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45965.460437615744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45965.460437615744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45965.460437615744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45965.460437615744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45965.460437615744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45965.460437615744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45965.460437615744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45965.460437615744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45965.460437615744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45965.460437615744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45965.460437615744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45965.460437615744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45965.460437615744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45965.460437615744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45965.460437615744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45965.460437615744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45965.460437615744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45965.460437615744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45965.460437615744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45965.460437615744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45965.460437615744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45965.460437615744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45965.460437615744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45965.460437615744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45965.460437615744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45965.460437615744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45965.460437615744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45965.460437615744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45965.460437615744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45965.460437615744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45965.460437615744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45965.460437615744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45965.460437615744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45965.460437615744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45965.460437615744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45965.460437615744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45965.460437615744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45965.460437615744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45965.460437615744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45965.460437615744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45965.460437615744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45965.460437615744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45965.460437615744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45965.460437615744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45965.460437615744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45965.460437615744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45965.460437615744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45965.460437615744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45965.460437615744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45965.460437615744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45965.460437615744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45965.460437615744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45965.460437615744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45965.460437615744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45965.460437615744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45965.460437615744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45965.460437615744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45965.460437615744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45965.460437615744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45965.460437615744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45965.460437615744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45965.460437615744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45965.460437615744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45965.460437615744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45965.460437615744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45965.460437615744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45965.460437615744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45965.460437615744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45965.460437615744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45965.460437615744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45965.460437615744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45965.460437615744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45965.460437615744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45965.460437615744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45965.460437615744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45965.460437615744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45965.460437615744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45965.460437615744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45965.460437615744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45965.460437615744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45965.460437615744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45965.460437615744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45965.460437615744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45965.460437615744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45965.460437615744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45965.460437615744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45965.460437615744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45965.460437615744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45965.460437615744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45965.460437615744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45965.460437615744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45965.460437615744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45965.460437615744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45965.460437615744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45965.460437615744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45965.460437615744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45965.460437615744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45965.460437615744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45965.460437615744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45965.460437615744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45965.460437615744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45965.460437615744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45965.460437615744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45965.460437615744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45965.460437615744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45965.460437615744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45965.460437615744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45965.460437615744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45965.460437615744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45965.460437615744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45965.460437615744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45965.460437615744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45965.460437615744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45965.460437615744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45965.460437615744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45965.460437615744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45965.460437615744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45965.460437615744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45965.460437615744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45965.460437615744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45965.460437615744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45965.460437615744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45965.460437615744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45965.460437615744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45965.460437615744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45965.460437615744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45965.460437615744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45965.460437615744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45965.460437615744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45965.460437615744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45965.460437615744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45965.460437615744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45965.460437615744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45965.460437615744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45965.460437615744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45965.460437615744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45965.460437615744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45965.460437615744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45965.460437615744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45965.460437615744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45965.460437615744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45965.460437615744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45965.460437615744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45965.460437615744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45965.460437615744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45965.460437615744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45965.460437615744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45965.460437615744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45965.460437615744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45965.460437615744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45965.460437615744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45965.460437615744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45965.460437615744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45965.460437615744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45965.460437615744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45965.460437615744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45965.460437615744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45965.460437615744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45965.460437615744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45965.460437615744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45965.460437615744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45965.460437615744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45965.460437615744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45965.460437615744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45965.460437615744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45965.460437615744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45965.460437615744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45965.460437615744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45965.460437615744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45965.460437615744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45965.460437615744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45965.460437615744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45965.460437615744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45965.460437615744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45965.460437615744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45965.460437615744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45965.460437615744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45965.460437615744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45965.460437615744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45965.460437615744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45965.460437615744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45965.460437615744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45965.460437615744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45965.460437615744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45965.460437615744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45965.460437615744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45965.460437615744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45965.460437615744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45965.460437615744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45965.460437615744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45965.460437615744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45965.460437615744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45965.460437615744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45965.460437615744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45965.460437615744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45965.460437615744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45965.460437615744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45965.460437615744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45965.460437615744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45965.460437615744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45965.460437615744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45965.460437615744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45965.460437615744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45965.460437615744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45965.460437615744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45965.460437615744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45965.460437615744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45965.460437615744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45965.460437615744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45965.460437615744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45965.460437615744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45965.460437615744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45965.460437615744</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261.97972002314782</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0.25847002315276768</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8.3238541672471911E-2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7.0576504629570991E-2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45965.460437615744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45965.460437615744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45965.460437615744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45965.460437615744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45965.460437615744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45965.460437615744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45965.460437615744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45965.460437615744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45965.460437615744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45965.460437615744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45965.460437615744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45965.460437615744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45965.460437615744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45965.460437615744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45965.460437615744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45965.460437615744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45965.460437615744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45965.460437615744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45965.460437615744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45965.460437615744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45965.460437615744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45965.460437615744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45965.460437615744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45965.460437615744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45965.460437615744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45965.460437615744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45965.460437615744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45965.460437615744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45965.460437615744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45965.460437615744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45965.460437615744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45965.460437615744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45965.460437615744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45965.460437615744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45965.460437615744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45965.460437615744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45965.460437615744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45965.460437615744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45965.460437615744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45965.460437615744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45965.460437615744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45965.460437615744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45965.460437615744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45965.460437615744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45965.460437615744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45965.460437615744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45965.460437615744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45965.460437615744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45965.460437615744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45965.460437615744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45965.460437615744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45965.460437615744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45965.460437615744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45965.460437615744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45965.460437615744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45965.460437615744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45965.460437615744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45965.460437615744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45965.460437615744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45965.460437615744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45965.460437615744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45965.460437615744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45965.460437615744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45965.460437615744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45965.460437615744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45965.460437615744</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45965.460437615744</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73.628377430555702</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39.271560300927376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16.799326504631608</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38302</v>
      </c>
      <c r="E5" s="151" t="s">
        <v>39021</v>
      </c>
      <c r="F5" s="152">
        <v>45965.457546296297</v>
      </c>
      <c r="G5" s="153">
        <f ca="1">IFERROR(NOW()-F5,"")</f>
        <v>2.891319447371643E-3</v>
      </c>
      <c r="H5" s="152">
        <v>45965.443657407406</v>
      </c>
      <c r="I5" s="151" t="str">
        <f>IFERROR(VLOOKUP(D5,DB!A:F,6,0),"")</f>
        <v>SCECO</v>
      </c>
      <c r="J5" s="151" t="str">
        <f>IFERROR(VLOOKUP(D5,DB!A:G,7,0),"")</f>
        <v>Haj Removal</v>
      </c>
      <c r="K5" s="151" t="s">
        <v>39125</v>
      </c>
      <c r="L5" s="151" t="str">
        <f>IFERROR(VLOOKUP(D5,DB!A:I,9,0),"")</f>
        <v>Latis</v>
      </c>
    </row>
    <row r="6" spans="1:13" ht="15">
      <c r="A6" s="151"/>
      <c r="B6" s="151" t="str">
        <f>IFERROR(VLOOKUP(D6,DB!A:K,11,0),"")</f>
        <v/>
      </c>
      <c r="C6" s="151"/>
      <c r="D6" s="151"/>
      <c r="E6" s="151"/>
      <c r="F6" s="152"/>
      <c r="G6" s="153">
        <f ca="1">IFERROR(NOW()-F6,"")</f>
        <v>45965.460437615744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45965.460437615744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45965.460437615744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45965.460437615744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45965.460437615744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45965.460437615744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45965.460437615744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45965.460437615744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45965.460437615744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45965.460437615744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45965.460437615744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45965.460437615744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45965.460437615744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45965.460437615744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45965.460437615744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45965.460437615744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45965.460437615744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45965.460437615744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45965.460437615744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45965.460437615744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45965.460437615744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45965.460437615744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45965.460437615744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45965.460437615744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45965.460437615744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45965.460437615744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45965.460437615744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45965.460437615744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45965.460437615744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45965.460437615744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45965.460437615744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45965.460437615744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45965.460437615744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45965.460437615744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45965.460437615744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45965.460437615744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45965.460437615744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45965.460437615744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45965.460437615744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45965.460437615744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45965.460437615744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45965.460437615744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45965.460437615744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45965.460437615744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45965.460437615744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45965.460437615744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45965.460437615744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45965.460437615744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45965.460437615744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45965.460437615744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45965.460437615744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45965.460437615744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45965.460437615744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45965.460437615744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45965.460437615744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45965.460437615744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45965.460437615744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45965.460437615744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45965.460437615744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45965.460437615744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45965.460437615744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45965.460437615744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45965.460437615744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45965.460437615744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45965.460437615744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45965.460437615744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45965.460437615744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45965.460437615744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45965.460437615744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45965.460437615744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45965.460437615744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45965.460437615744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45965.460437615744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45965.460437615744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45965.460437615744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45965.460437615744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45965.460437615744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45965.460437615744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45965.460437615744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45965.460437615744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45965.460437615744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45965.460437615744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45965.460437615744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45965.460437615744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45965.460437615744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45965.460437615744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45965.460437615744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45965.460437615744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45965.460437615744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45965.460437615744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45965.460437615744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45965.460437615744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45965.460437615744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45965.460437615744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45965.460437615744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45965.460437615744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45965.460437615744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45965.460437615744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45965.460437615744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45965.460437615744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45965.460437615744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45965.460437615744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45965.460437615744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45965.460437615744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45965.460437615744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45965.460437615744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45965.460437615744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45965.460437615744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45965.460437615744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45965.460437615744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45965.460437615744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45965.460437615744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45965.460437615744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45965.460437615744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45965.460437615744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45965.460437615744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45965.460437615744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45965.460437615744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45965.460437615744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45965.460437615744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45965.460437615744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45965.460437615744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45965.460437615744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45965.460437615744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45965.460437615744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45965.460437615744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45965.460437615744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45965.460437615744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45965.460437615744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45965.460437615744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45965.460437615744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45965.460437615744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45965.460437615744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45965.460437615744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45965.460437615744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45965.460437615744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45965.460437615744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45965.460437615744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45965.460437615744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45965.460437615744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45965.460437615744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45965.460437615744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45965.460437615744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45965.460437615744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45965.460437615744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45965.460437615744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45965.460437615744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45965.460437615744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45965.460437615744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45965.460437615744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45965.460437615744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45965.460437615744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45965.460437615744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45965.460437615744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45965.460437615744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45965.460437615744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45965.460437615744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45965.460437615744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45965.460437615744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45965.460437615744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45965.460437615744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45965.460437615744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45965.460437615744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45965.460437615744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45965.460437615744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45965.460437615744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45965.460437615744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45965.460437615744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45965.460437615744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45965.460437615744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45965.460437615744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45965.460437615744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45965.460437615744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45965.460437615744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45965.460437615744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45965.460437615744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45965.460437615744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45965.460437615744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45965.460437615744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45965.460437615744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45965.460437615744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45965.460437615744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45965.460437615744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45965.460437615744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45965.460437615744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45965.460437615744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45965.460437615744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45965.460437615744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45965.460437615744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45965.460437615744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45965.460437615744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45965.460437615744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45965.460437615744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45965.460437615744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45965.460437615744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45965.460437615744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45965.460437615744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45965.460437615744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45965.460437615744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45965.460437615744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45965.460437615744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45965.460437615744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45965.460437615744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45965.460437615744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45965.460437615744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45965.460437615744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45965.460437615744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45965.460437615744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45965.460437615744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45965.460437615744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45965.460437615744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45965.460437615744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45965.460437615744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45965.460437615744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45965.460437615744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45965.460437615744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45965.460437615744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45965.460437615744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45965.460437615744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45965.460437615744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45965.460437615744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45965.460437615744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45965.460437615744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45965.460437615744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45965.460437615744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45965.460437615744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45965.460437615744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45965.460437615744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45965.460437615744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45965.460437615744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45965.460437615744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45965.460437615744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45965.460437615744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45965.460437615744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45965.460437615744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45965.460437615744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45965.460437615744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45965.460437615744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45965.460437615744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45965.460437615744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45965.460437615744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45965.460437615744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45965.460437615744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45965.460437615744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45965.460437615744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45965.460437615744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45965.460437615744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45965.460437615744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45965.460437615744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45965.460437615744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45965.460437615744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45965.460437615744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45965.460437615744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45965.460437615744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45965.460437615744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45965.460437615744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45965.460437615744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45965.460437615744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45965.460437615744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45965.460437615744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45965.460437615744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45965.460437615744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45965.460437615744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45965.460437615744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45965.460437615744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45965.460437615744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45965.460437615744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45965.460437615744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45965.460437615744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45965.460437615744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45965.460437615744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45965.460437615744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45965.460437615744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45965.460437615744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45965.460437615744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45965.460437615744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45965.460437615744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45965.460437615744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45965.460437615744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45965.460437615744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45965.460437615744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45965.460437615744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45965.460437615744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45965.460437615744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45965.460437615744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45965.460437615744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45965.460437615744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45965.460437615744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45965.460437615744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45965.460437615744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45965.460437615744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45965.460437615744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45965.460437615744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45965.460437615744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45965.460437615744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45965.460437615744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45965.460437615744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45965.460437615744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45965.460437615744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45965.460437615744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45965.460437615744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45965.460437615744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45965.460437615744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45965.460437615744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45965.460437615744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45965.460437615744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45965.460437615744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45965.460437615744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45965.460437615744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45965.460437615744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45965.460437615744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45965.460437615744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45965.460437615744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45965.460437615744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45965.460437615744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45965.460437615744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45965.460437615744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45965.460437615744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45965.460437615744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45965.460437615744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45965.460437615744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45965.460437615744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45965.460437615744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45965.460437615744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45965.460437615744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45965.460437615744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45965.460437615744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45965.460437615744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45965.460437615744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45965.460437615744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45965.460437615744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45965.460437615744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45965.460437615744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45965.460437615744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45965.460437615744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45965.460437615744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45965.460437615744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45965.460437615744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45965.460437615744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45965.460437615744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45965.460437615744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45965.460437615744</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38753</v>
      </c>
      <c r="E2" s="102" t="s">
        <v>39021</v>
      </c>
      <c r="F2" s="179">
        <v>45965.407511574071</v>
      </c>
      <c r="G2" s="115">
        <f t="shared" ref="G2" ca="1" si="0">IFERROR(NOW()-F2,"-")</f>
        <v>5.2926041673345026E-2</v>
      </c>
      <c r="H2" s="171">
        <v>45965.401620370372</v>
      </c>
      <c r="I2" s="169" t="str">
        <f>IFERROR(VLOOKUP(D2,DB!A:F,6,0),"")</f>
        <v>Generator-SG</v>
      </c>
      <c r="J2" s="169" t="str">
        <f>IFERROR(VLOOKUP(D2,DB!A:G,7,0),"")</f>
        <v>Good</v>
      </c>
      <c r="K2" s="172" t="s">
        <v>39127</v>
      </c>
      <c r="L2" s="173" t="str">
        <f>IFERROR(VLOOKUP(D2,DB!A:I,9,0),"")</f>
        <v>Latis</v>
      </c>
    </row>
    <row r="3" spans="1:16383" ht="31.5" customHeight="1">
      <c r="A3" s="174"/>
      <c r="B3" s="175" t="str">
        <f>IFERROR(VLOOKUP(D3,DB!A:K,11,0),"")</f>
        <v/>
      </c>
      <c r="C3" s="170"/>
      <c r="D3" s="175"/>
      <c r="E3" s="102"/>
      <c r="F3" s="177"/>
      <c r="G3" s="115">
        <f ca="1">IFERROR(NOW()-F3,"-")</f>
        <v>45965.460437615744</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45965.460437615744</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45965.460437615744</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45965.460437615744</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45965.460437615744</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45965.460437615744</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45965.460437615744</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45965.460437615744</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45965.460437615744</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45965.460437615744</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45965.460437615744</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45965.460437615744</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45965.460437615744</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45965.460437615744</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45965.460437615744</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45965.460437615744</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45965.460437615744</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45965.460437615744</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45965.460437615744</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45965.460437615744</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45965.460437615744</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45965.460437615744</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45965.460437615744</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45965.460437615744</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45965.460437615744</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45965.460437615744</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45965.460437615744</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45965.460437615744</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45965.460437615744</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45965.460437615744</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45965.460437615744</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45965.460437615744</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45965.460437615744</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45965.460437615744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45965.460437615744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45965.460437615744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45965.460437615744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45965.460437615744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45965.460437615744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45965.460437615744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45965.460437615744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45965.460437615744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45965.460437615744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45965.460437615744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45965.460437615744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45965.460437615744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45965.460437615744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45965.460437615744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45965.460437615744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45965.460437615744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45965.460437615744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45965.460437615744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45965.460437615744</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2025-11-04T08:04:51Z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